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JM\Bimtek Borang Prodi\"/>
    </mc:Choice>
  </mc:AlternateContent>
  <bookViews>
    <workbookView xWindow="240" yWindow="105" windowWidth="20115" windowHeight="7485"/>
  </bookViews>
  <sheets>
    <sheet name="Total" sheetId="2" r:id="rId1"/>
    <sheet name="ED" sheetId="3" r:id="rId2"/>
    <sheet name="Prodi" sheetId="4" r:id="rId3"/>
    <sheet name="Pengelola" sheetId="5" r:id="rId4"/>
  </sheets>
  <definedNames>
    <definedName name="_Toc206868236" localSheetId="1">ED!$A$1</definedName>
  </definedNames>
  <calcPr calcId="162913"/>
</workbook>
</file>

<file path=xl/calcChain.xml><?xml version="1.0" encoding="utf-8"?>
<calcChain xmlns="http://schemas.openxmlformats.org/spreadsheetml/2006/main">
  <c r="E107" i="4" l="1"/>
  <c r="G106" i="4"/>
  <c r="G105" i="4"/>
  <c r="G104" i="4"/>
  <c r="G103" i="4"/>
  <c r="G102" i="4"/>
  <c r="G101" i="4"/>
  <c r="G100" i="4"/>
  <c r="G99" i="4"/>
  <c r="G98" i="4"/>
  <c r="G97" i="4"/>
  <c r="G96" i="4"/>
  <c r="G95" i="4"/>
  <c r="G94" i="4"/>
  <c r="G93" i="4"/>
  <c r="G92" i="4"/>
  <c r="G91" i="4"/>
  <c r="G90" i="4"/>
  <c r="G89" i="4"/>
  <c r="G88" i="4"/>
  <c r="G87" i="4"/>
  <c r="G86" i="4"/>
  <c r="G85" i="4"/>
  <c r="G84" i="4"/>
  <c r="G83" i="4"/>
  <c r="G82" i="4"/>
  <c r="G81" i="4"/>
  <c r="G80" i="4"/>
  <c r="G79" i="4"/>
  <c r="G78" i="4"/>
  <c r="G77" i="4"/>
  <c r="G76" i="4"/>
  <c r="G75" i="4"/>
  <c r="G74" i="4"/>
  <c r="G73" i="4"/>
  <c r="G72" i="4"/>
  <c r="G71" i="4"/>
  <c r="G70" i="4"/>
  <c r="G69" i="4"/>
  <c r="G68" i="4"/>
  <c r="G67" i="4"/>
  <c r="G66" i="4"/>
  <c r="G65" i="4"/>
  <c r="G64" i="4"/>
  <c r="G63" i="4"/>
  <c r="G62" i="4"/>
  <c r="G61" i="4"/>
  <c r="G60" i="4"/>
  <c r="G59" i="4"/>
  <c r="G58" i="4"/>
  <c r="G57" i="4"/>
  <c r="G56" i="4"/>
  <c r="G55" i="4"/>
  <c r="G54" i="4"/>
  <c r="G53" i="4"/>
  <c r="G52" i="4"/>
  <c r="G51" i="4"/>
  <c r="G50" i="4"/>
  <c r="G49" i="4"/>
  <c r="G48" i="4"/>
  <c r="G47" i="4"/>
  <c r="G46" i="4"/>
  <c r="G45" i="4"/>
  <c r="G44" i="4"/>
  <c r="G43" i="4"/>
  <c r="G42" i="4"/>
  <c r="G41" i="4"/>
  <c r="G40" i="4"/>
  <c r="G39" i="4"/>
  <c r="G38" i="4"/>
  <c r="G37" i="4"/>
  <c r="G36" i="4"/>
  <c r="G35" i="4"/>
  <c r="G34" i="4"/>
  <c r="G33" i="4"/>
  <c r="G32" i="4"/>
  <c r="G31" i="4"/>
  <c r="G30" i="4"/>
  <c r="G29" i="4"/>
  <c r="G28" i="4"/>
  <c r="G27" i="4"/>
  <c r="G26" i="4"/>
  <c r="G25" i="4"/>
  <c r="G24" i="4"/>
  <c r="G23" i="4"/>
  <c r="G22" i="4"/>
  <c r="G21" i="4"/>
  <c r="G20" i="4"/>
  <c r="G19" i="4"/>
  <c r="G18" i="4"/>
  <c r="G17" i="4"/>
  <c r="G16" i="4"/>
  <c r="G15" i="4"/>
  <c r="G14" i="4"/>
  <c r="G13" i="4"/>
  <c r="G12" i="4"/>
  <c r="G11" i="4"/>
  <c r="G10" i="4"/>
  <c r="G9" i="4"/>
  <c r="G8" i="4"/>
  <c r="G7" i="4"/>
  <c r="G6" i="4"/>
  <c r="G5" i="4"/>
  <c r="G4" i="4"/>
  <c r="G107" i="4" l="1"/>
  <c r="B4" i="2" s="1"/>
  <c r="E50" i="5" l="1"/>
  <c r="G49" i="5"/>
  <c r="G48" i="5"/>
  <c r="G47" i="5"/>
  <c r="G46" i="5"/>
  <c r="G45" i="5"/>
  <c r="G44" i="5"/>
  <c r="G43" i="5"/>
  <c r="G42" i="5"/>
  <c r="G41" i="5"/>
  <c r="G40" i="5"/>
  <c r="G39" i="5"/>
  <c r="G38" i="5"/>
  <c r="G37" i="5"/>
  <c r="G36" i="5"/>
  <c r="G35" i="5"/>
  <c r="G34" i="5"/>
  <c r="G33" i="5"/>
  <c r="G32" i="5"/>
  <c r="G31" i="5"/>
  <c r="G30" i="5"/>
  <c r="G29" i="5"/>
  <c r="G28" i="5"/>
  <c r="G27" i="5"/>
  <c r="G26" i="5"/>
  <c r="G25" i="5"/>
  <c r="G24" i="5"/>
  <c r="G23" i="5"/>
  <c r="G22" i="5"/>
  <c r="G21" i="5"/>
  <c r="G20" i="5"/>
  <c r="G19" i="5"/>
  <c r="G18" i="5"/>
  <c r="G17" i="5"/>
  <c r="G16" i="5"/>
  <c r="G15" i="5"/>
  <c r="G14" i="5"/>
  <c r="G13" i="5"/>
  <c r="G12" i="5"/>
  <c r="G11" i="5"/>
  <c r="G10" i="5"/>
  <c r="G9" i="5"/>
  <c r="G8" i="5"/>
  <c r="G7" i="5"/>
  <c r="G6" i="5"/>
  <c r="G5" i="5"/>
  <c r="G4" i="5"/>
  <c r="G50" i="5" l="1"/>
  <c r="C4" i="2" s="1"/>
  <c r="D4" i="2" s="1"/>
  <c r="E4" i="2" s="1"/>
</calcChain>
</file>

<file path=xl/sharedStrings.xml><?xml version="1.0" encoding="utf-8"?>
<sst xmlns="http://schemas.openxmlformats.org/spreadsheetml/2006/main" count="351" uniqueCount="315">
  <si>
    <r>
      <t>-</t>
    </r>
    <r>
      <rPr>
        <sz val="7"/>
        <color rgb="FF000000"/>
        <rFont val="Times New Roman"/>
        <family val="1"/>
      </rPr>
      <t xml:space="preserve">       </t>
    </r>
    <r>
      <rPr>
        <sz val="12"/>
        <color rgb="FF000000"/>
        <rFont val="Arial"/>
        <family val="2"/>
      </rPr>
      <t>A (Sangat Baik)</t>
    </r>
  </si>
  <si>
    <t>dengan nilai akreditasi 361 - 400</t>
  </si>
  <si>
    <r>
      <t>-</t>
    </r>
    <r>
      <rPr>
        <sz val="7"/>
        <color rgb="FF000000"/>
        <rFont val="Times New Roman"/>
        <family val="1"/>
      </rPr>
      <t xml:space="preserve">       </t>
    </r>
    <r>
      <rPr>
        <sz val="12"/>
        <color rgb="FF000000"/>
        <rFont val="Arial"/>
        <family val="2"/>
      </rPr>
      <t>B (Baik)</t>
    </r>
  </si>
  <si>
    <t>dengan nilai akreditasi 301 - 360</t>
  </si>
  <si>
    <r>
      <t>-</t>
    </r>
    <r>
      <rPr>
        <sz val="7"/>
        <color rgb="FF000000"/>
        <rFont val="Times New Roman"/>
        <family val="1"/>
      </rPr>
      <t xml:space="preserve">       </t>
    </r>
    <r>
      <rPr>
        <sz val="12"/>
        <color rgb="FF000000"/>
        <rFont val="Arial"/>
        <family val="2"/>
      </rPr>
      <t>C (Cukup)</t>
    </r>
  </si>
  <si>
    <t>dengan nilai akreditasi 200 - 300</t>
  </si>
  <si>
    <r>
      <t>-</t>
    </r>
    <r>
      <rPr>
        <sz val="7"/>
        <color rgb="FF000000"/>
        <rFont val="Times New Roman"/>
        <family val="1"/>
      </rPr>
      <t xml:space="preserve">       </t>
    </r>
    <r>
      <rPr>
        <sz val="12"/>
        <color rgb="FF000000"/>
        <rFont val="Arial"/>
        <family val="2"/>
      </rPr>
      <t>Tidak Terakreditasi dengan nilai akreditasi kurang dari 200</t>
    </r>
  </si>
  <si>
    <t>Evaluasi Diri</t>
  </si>
  <si>
    <t>Borang Prodi</t>
  </si>
  <si>
    <t>Borang pengelola</t>
  </si>
  <si>
    <t>FORMAT 1. PENILAIAN EVALUASI DIRI PROGRAM STUDI DIPLOMA</t>
  </si>
  <si>
    <t>No.</t>
  </si>
  <si>
    <t>Aspek Penilaian</t>
  </si>
  <si>
    <t>Bobot</t>
  </si>
  <si>
    <t>Penilaian*</t>
  </si>
  <si>
    <t xml:space="preserve">Informasi dari </t>
  </si>
  <si>
    <t>Laporan Evaluasi Diri</t>
  </si>
  <si>
    <t>Asr-1</t>
  </si>
  <si>
    <t>Asr-2</t>
  </si>
  <si>
    <t>Nilai Akhir</t>
  </si>
  <si>
    <t>Akurasi dan kelengkapan data serta informasi yang digunakan untuk menyusun laporan evaluasi-diri</t>
  </si>
  <si>
    <t>a</t>
  </si>
  <si>
    <r>
      <t xml:space="preserve">Cara  program studi mengemukakan fakta tentang situasi program studi, pada semua komponen evaluasi-diri, a.l. kelengkapan data, kurun waktu yang cukup, </t>
    </r>
    <r>
      <rPr>
        <i/>
        <sz val="12"/>
        <color theme="1"/>
        <rFont val="Arial Narrow"/>
        <family val="2"/>
      </rPr>
      <t>cross-reference</t>
    </r>
    <r>
      <rPr>
        <sz val="12"/>
        <color theme="1"/>
        <rFont val="Arial Narrow"/>
        <family val="2"/>
      </rPr>
      <t>.</t>
    </r>
  </si>
  <si>
    <t>12,5</t>
  </si>
  <si>
    <t>b</t>
  </si>
  <si>
    <t>Pengolahan data menjadi informasi yang bermanfaat, a.l. menggunakan metode-metode kuantitatif yang tepat, serta teknik representasi yang relevan.</t>
  </si>
  <si>
    <t>Kualitas analisis yang digunakan untuk mengidentifikasi dan merumuskan masalah pada semua komponen evaluasi-diri.</t>
  </si>
  <si>
    <t xml:space="preserve">Identifikasi dan perumusan masalah dilakukan dengan baik.  </t>
  </si>
  <si>
    <r>
      <t xml:space="preserve">Ketepatan dalam melakukan </t>
    </r>
    <r>
      <rPr>
        <i/>
        <sz val="12"/>
        <color theme="1"/>
        <rFont val="Arial Narrow"/>
        <family val="2"/>
      </rPr>
      <t>appraisal,</t>
    </r>
    <r>
      <rPr>
        <sz val="12"/>
        <color theme="1"/>
        <rFont val="Arial Narrow"/>
        <family val="2"/>
      </rPr>
      <t xml:space="preserve"> </t>
    </r>
    <r>
      <rPr>
        <i/>
        <sz val="12"/>
        <color theme="1"/>
        <rFont val="Arial Narrow"/>
        <family val="2"/>
      </rPr>
      <t>judgment</t>
    </r>
    <r>
      <rPr>
        <sz val="12"/>
        <color theme="1"/>
        <rFont val="Arial Narrow"/>
        <family val="2"/>
      </rPr>
      <t xml:space="preserve">, evaluasi, asesmen atas fakta tentang situasi di program studi. </t>
    </r>
  </si>
  <si>
    <t>c</t>
  </si>
  <si>
    <t>Permasalahan dan kelemahan yang ada dirumuskan dengan baik.</t>
  </si>
  <si>
    <t>d</t>
  </si>
  <si>
    <t>Deskripsi/Analisis SWOT berkenaan dengan ketepatan penempatan aspek dalam komponen SWOT, tumpuan penekanan analisis.</t>
  </si>
  <si>
    <t>Strategi pengembangan dan perbaikan program</t>
  </si>
  <si>
    <t xml:space="preserve">Ketepatan program studi memilih/ menentukan rencana perbaikan dari kekurangan yang ada. </t>
  </si>
  <si>
    <t xml:space="preserve">Kejelasan program studi menunjukkan cara untuk mengatasi masalah yang ada. </t>
  </si>
  <si>
    <t xml:space="preserve">Kelayakan dan kerealistikan strategi dan sasaran yang ingin dicapai. </t>
  </si>
  <si>
    <t>Keterpaduan dan keterkaitan antar komponen evaluasi-diri</t>
  </si>
  <si>
    <t>Komprehensif (dalam, luas dan terpadu).</t>
  </si>
  <si>
    <t>Kejelasan analisis intra dan antar komponen evaluasi-diri.</t>
  </si>
  <si>
    <t>Jumlah</t>
  </si>
  <si>
    <t>Catatan: *skor 1 - 4</t>
  </si>
  <si>
    <t>FORMAT 2. PENILAIAN BORANG PROGRAM STUDI DIPLOMA</t>
  </si>
  <si>
    <t>No. Urut</t>
  </si>
  <si>
    <t>No. Butir</t>
  </si>
  <si>
    <t>Elemen Penilaian</t>
  </si>
  <si>
    <t>Informasi dari Borang PS</t>
  </si>
  <si>
    <t>Bobot Butir</t>
  </si>
  <si>
    <t>Nilai</t>
  </si>
  <si>
    <t>1.1.1</t>
  </si>
  <si>
    <r>
      <t xml:space="preserve">Kejelasan,  kerealistikan, dan keterkaitan antar </t>
    </r>
    <r>
      <rPr>
        <sz val="10"/>
        <color theme="1"/>
        <rFont val="Arial"/>
        <family val="2"/>
      </rPr>
      <t>visi, misi, tujuan, dan sasaran program studi.</t>
    </r>
  </si>
  <si>
    <t>1.1.2</t>
  </si>
  <si>
    <t>Strategi pencapaian sasaran: kejelasan rentang waktu dan dukungan dokumen.</t>
  </si>
  <si>
    <t>Pemahaman pemangku kepentingan internal (sivitas akademika dan tenaga kependidikan) terhadap visi, misi, tujuan dan sasaran program studi.</t>
  </si>
  <si>
    <t>Jaminan tata pamong untuk mewujudkan visi, melaksanakan misi, mencapai tujuan dengan menggunakan strategi secara kredibel, transparan, akuntabel, bertanggung jawab dan adil.</t>
  </si>
  <si>
    <r>
      <t xml:space="preserve">Karakteristik kepemimpinan di program studi yang mencakup: </t>
    </r>
    <r>
      <rPr>
        <sz val="10"/>
        <color theme="1"/>
        <rFont val="Arial"/>
        <family val="2"/>
      </rPr>
      <t xml:space="preserve">Perencanaan, pengorganisasian, pengembangan staf, pengawasan, pengarahan, representasi, dan penganggaran </t>
    </r>
    <r>
      <rPr>
        <i/>
        <sz val="10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yang efektif dilaksanakan.</t>
    </r>
  </si>
  <si>
    <r>
      <t>Efektivitas s</t>
    </r>
    <r>
      <rPr>
        <sz val="10"/>
        <color theme="1"/>
        <rFont val="Arial"/>
        <family val="2"/>
      </rPr>
      <t xml:space="preserve">istem pengelolaan fungsional dan operasional program studi mencakup: </t>
    </r>
    <r>
      <rPr>
        <i/>
        <sz val="10"/>
        <color theme="1"/>
        <rFont val="Arial"/>
        <family val="2"/>
      </rPr>
      <t>planning, organizing</t>
    </r>
    <r>
      <rPr>
        <sz val="10"/>
        <color theme="1"/>
        <rFont val="Arial"/>
        <family val="2"/>
      </rPr>
      <t xml:space="preserve">, </t>
    </r>
    <r>
      <rPr>
        <i/>
        <sz val="10"/>
        <color theme="1"/>
        <rFont val="Arial"/>
        <family val="2"/>
      </rPr>
      <t>staffing, leading, controlling, internal and external operation.</t>
    </r>
  </si>
  <si>
    <t>Pelaksanaan penjaminan mutu program studi.</t>
  </si>
  <si>
    <t>Umpan balik  untuk peningkatan mutu proses pembelajaran.  Informasi mencakup: sumber umpan balik, keberlanjutan pelaksanaan, dan tindak lanjutnya.</t>
  </si>
  <si>
    <r>
      <t>Upaya-upaya yang telah dilakukan penyelenggara program studi untuk menjamin keberlanjutan (</t>
    </r>
    <r>
      <rPr>
        <i/>
        <sz val="10"/>
        <color theme="1"/>
        <rFont val="Arial"/>
        <family val="2"/>
      </rPr>
      <t>sustainability</t>
    </r>
    <r>
      <rPr>
        <sz val="10"/>
        <color theme="1"/>
        <rFont val="Arial"/>
        <family val="2"/>
      </rPr>
      <t>) program studi.</t>
    </r>
  </si>
  <si>
    <t>3.1.1.1</t>
  </si>
  <si>
    <t xml:space="preserve">Rasio calon mahasiswa yang ikut seleksi : daya tampung. </t>
  </si>
  <si>
    <t>3.1.1.2</t>
  </si>
  <si>
    <t>Rasio mahasiswa baru reguler yang melakukan registrasi : calon mahasiswa baru reguler yang lulus seleksi.</t>
  </si>
  <si>
    <t>3.1.1.3</t>
  </si>
  <si>
    <t xml:space="preserve">Rasio mahasiswa baru transfer terhadap mahasiswa baru regular. </t>
  </si>
  <si>
    <t>3.1.1.4</t>
  </si>
  <si>
    <t>Rata-rata Indeks Prestasi Kumulatif (IPK) selama lima tahun terakhir.</t>
  </si>
  <si>
    <t>3.1.2</t>
  </si>
  <si>
    <t>Penghargaan atas prestasi mahasiswa di bidang nalar, bakat dan minat.</t>
  </si>
  <si>
    <t>3.1.3.1</t>
  </si>
  <si>
    <t>Persentase kelulusan tepat waktu.</t>
  </si>
  <si>
    <t>3.1.3.2</t>
  </si>
  <si>
    <t xml:space="preserve">Persentase mahasiswa yang DO atau mengundurkan diri. </t>
  </si>
  <si>
    <t>3.2.1</t>
  </si>
  <si>
    <t xml:space="preserve">Jenis layanan yang disediakan kepada mahasiswa yang dapat dimanfaatkan untuk membina dan mengembangkan penalaran, minat, bakat, seni, dan kesejahteraan. </t>
  </si>
  <si>
    <t>3.2.2</t>
  </si>
  <si>
    <t xml:space="preserve">Mutu layanan yang disediakan kepada mahasiswa yang dapat dimanfaatkan untuk membina dan mengembangkan penalaran, minat, bakat, seni, dan kesejahteraan. </t>
  </si>
  <si>
    <t xml:space="preserve">Usaha-usaha program studi/jurusan mencarikan tempat kerja bagi lulusannya.  </t>
  </si>
  <si>
    <t>3.4.1.1</t>
  </si>
  <si>
    <t>Upaya pelacakan dan perekaman data lulusan.</t>
  </si>
  <si>
    <t>3.4.1.2</t>
  </si>
  <si>
    <t>Penggunaan hasil pelacakan untuk perbaikan: proses pembelajaran, penggalangan dana, informasi pekerjaan, dan membangun jejaring.</t>
  </si>
  <si>
    <t>3.4.1.3</t>
  </si>
  <si>
    <r>
      <t>Pendapat pengguna (</t>
    </r>
    <r>
      <rPr>
        <i/>
        <sz val="10"/>
        <color theme="1"/>
        <rFont val="Arial"/>
        <family val="2"/>
      </rPr>
      <t>employer</t>
    </r>
    <r>
      <rPr>
        <sz val="10"/>
        <color theme="1"/>
        <rFont val="Arial"/>
        <family val="2"/>
      </rPr>
      <t>) lulusan terhadap mutu alumni.</t>
    </r>
  </si>
  <si>
    <t>3.4.2</t>
  </si>
  <si>
    <t>Keahlian/kemampuan yang menunjukkan keunggulan lulusan program studi.</t>
  </si>
  <si>
    <t>3.4.3</t>
  </si>
  <si>
    <t>Masa tunggu lulusan untuk memperoleh pekerjaan yang pertama.</t>
  </si>
  <si>
    <t>3.4.4</t>
  </si>
  <si>
    <t>Kesesuaian bidang kerja lulusan dengan bidang studi.</t>
  </si>
  <si>
    <t>3.4.5</t>
  </si>
  <si>
    <t>Persentase lulusan yang dipesan dan diterima oleh lembaga (instansi/industri)</t>
  </si>
  <si>
    <t>Partisipasi alumni dalam mendukung pengembangan  program studi.</t>
  </si>
  <si>
    <r>
      <t xml:space="preserve">Pedoman tertulis tentang </t>
    </r>
    <r>
      <rPr>
        <sz val="10"/>
        <color rgb="FF0D0D0D"/>
        <rFont val="Arial"/>
        <family val="2"/>
      </rPr>
      <t xml:space="preserve">sistem seleksi, perekrutan, penempatan, pengembangan, retensi, dan pemberhentian dosen dan tenaga kependidikan, serta efektivitas pelaksanaannya. </t>
    </r>
  </si>
  <si>
    <t>4.2.1</t>
  </si>
  <si>
    <r>
      <t xml:space="preserve">Pedoman tertulis tentang </t>
    </r>
    <r>
      <rPr>
        <sz val="10"/>
        <color rgb="FF0D0D0D"/>
        <rFont val="Arial"/>
        <family val="2"/>
      </rPr>
      <t xml:space="preserve">sistem monitoring dan evaluasi, serta rekam jejak kinerja dosen dan tenaga kependidikan, dan konsistensi pelaksanaannya. </t>
    </r>
  </si>
  <si>
    <t>4.2.2</t>
  </si>
  <si>
    <t>Pelaksanaan monitoring dan evaluasi kinerja dosen di bidang  pendidikan, penelitian, pelayanan/pengabdian kepada masyarakat.</t>
  </si>
  <si>
    <t>4.3.1.1</t>
  </si>
  <si>
    <t xml:space="preserve">Dosen tetap berpendidikan (terakhir) S2 dan S3 yang bidang keahliannya sesuai dengan kompetensi PS. </t>
  </si>
  <si>
    <t>4.3.1.2</t>
  </si>
  <si>
    <t>Dosen tetap yang memiliki jabatan lektor kepala yang bidang keahliannya sesuai dengan kompetensi PS.</t>
  </si>
  <si>
    <t>4.3.1.3</t>
  </si>
  <si>
    <r>
      <t>Rasio mahasiswa terhadap dosen tetap yang bidang keahliannya sesuai dengan bidang PS (R</t>
    </r>
    <r>
      <rPr>
        <vertAlign val="subscript"/>
        <sz val="10"/>
        <color theme="1"/>
        <rFont val="Arial"/>
        <family val="2"/>
      </rPr>
      <t>MD</t>
    </r>
    <r>
      <rPr>
        <sz val="10"/>
        <color theme="1"/>
        <rFont val="Arial"/>
        <family val="2"/>
      </rPr>
      <t>).</t>
    </r>
  </si>
  <si>
    <t>4.3.2.1</t>
  </si>
  <si>
    <t>Dosen tetap yang memiliki Sertifikat Pendidik Profesional.</t>
  </si>
  <si>
    <t>4.3.2.2</t>
  </si>
  <si>
    <t>Dosen tetap yang memiliki Sertifikat Kompetensi/Profesi.</t>
  </si>
  <si>
    <t>4.3.3</t>
  </si>
  <si>
    <t>Rata-rata beban dosen per semester (SKS).</t>
  </si>
  <si>
    <t>4.3.4 &amp; 4.3.5</t>
  </si>
  <si>
    <t>Kesesuaian keahlian (pendidikan terakhir) dosen dengan mata kuliah yang diajarkannya.</t>
  </si>
  <si>
    <t xml:space="preserve">Persentase kehadiran dosen tetap dalam perkuliahan </t>
  </si>
  <si>
    <t>4.4.1</t>
  </si>
  <si>
    <r>
      <t>Persentase jumlah dosen tidak tetap, terhadap jumlah seluruh dosen (= P</t>
    </r>
    <r>
      <rPr>
        <vertAlign val="subscript"/>
        <sz val="10"/>
        <color theme="1"/>
        <rFont val="Arial"/>
        <family val="2"/>
      </rPr>
      <t>DTT</t>
    </r>
    <r>
      <rPr>
        <sz val="10"/>
        <color theme="1"/>
        <rFont val="Arial"/>
        <family val="2"/>
      </rPr>
      <t>).</t>
    </r>
  </si>
  <si>
    <t>4.4.2.1</t>
  </si>
  <si>
    <t>Kesesuaian keahlian dosen tidak tetap dengan mata kuliah yang diampu.</t>
  </si>
  <si>
    <t>4.4.2.2</t>
  </si>
  <si>
    <t xml:space="preserve">Persentase kehadiran dosen tidak tetap dalam perkuliahan </t>
  </si>
  <si>
    <t>4.5.1</t>
  </si>
  <si>
    <t>Kegiatan tenaga ahli/pakar sebagai pembicara dalam seminar/pelatihan, pembicara tamu, dsb, dari luar PT sendiri (tidak termasuk dosen tidak tetap).</t>
  </si>
  <si>
    <t>4.5.2</t>
  </si>
  <si>
    <t>Peningkatan kemampuan dosen tetap melalui program tugas belajar dalam bidang yang sesuai dengan bidang PS.</t>
  </si>
  <si>
    <t>4.5.3</t>
  </si>
  <si>
    <r>
      <t xml:space="preserve">Kegiatan dosen tetap yang bidang keahliannya sesuai dengan PS dalam seminar ilmiah/ lokakarya/ penataran/ </t>
    </r>
    <r>
      <rPr>
        <i/>
        <sz val="10"/>
        <color theme="1"/>
        <rFont val="Arial"/>
        <family val="2"/>
      </rPr>
      <t>workshop</t>
    </r>
    <r>
      <rPr>
        <sz val="10"/>
        <color theme="1"/>
        <rFont val="Arial"/>
        <family val="2"/>
      </rPr>
      <t>/ pagelaran/ pameran/peragaan yang tidak hanya melibatkan dosen PT sendiri.</t>
    </r>
  </si>
  <si>
    <t>4.5.4</t>
  </si>
  <si>
    <t>Prestasi dosen dalam mendapatkan penghargaan hibah, pendanaan program dan kegiatan akademik dari tingkat nasional dan internasional.</t>
  </si>
  <si>
    <t>4.5.5</t>
  </si>
  <si>
    <t>Reputasi dan keluasan jejaring dosen dalam bidang akademik dan profesi.</t>
  </si>
  <si>
    <t>4.6.1.1</t>
  </si>
  <si>
    <t>Pustakawan dan kualifikasinya.</t>
  </si>
  <si>
    <t>4.6.1.2</t>
  </si>
  <si>
    <t>Laboran, teknisi, analis, operator, programer: kecukupan dan kesesuaian kompetensi dan kegiatannya.</t>
  </si>
  <si>
    <t>4.6.1.3</t>
  </si>
  <si>
    <t>Tenaga administrasi: kecukupan dan kesesuaian kompetensinya.</t>
  </si>
  <si>
    <t>4.6.2</t>
  </si>
  <si>
    <t xml:space="preserve">Upaya yang telah dilakukan PS dalam meningkatkan kualifikasi dan kompetensi tenaga kependidikan. </t>
  </si>
  <si>
    <t>5.1.1.1</t>
  </si>
  <si>
    <t>Kompetensi lulusan: kelengkapan dan perumusan kompetensi.</t>
  </si>
  <si>
    <t>5.1.1.2</t>
  </si>
  <si>
    <t>Kompetensi lulusan: orientasi dan kesesuaian dengan visi dan misi.</t>
  </si>
  <si>
    <t>5.1.2.1.1</t>
  </si>
  <si>
    <t xml:space="preserve">Struktur kurikulum: kesesuaian mata kuliah dan urutannya dengan standar kompetensi. </t>
  </si>
  <si>
    <t>5.1.2.1.2</t>
  </si>
  <si>
    <r>
      <t>Struktur kurikulum: jumlah SKS yang digunakan untuk kegiatan praktikum/ praktek/ PKL (=J</t>
    </r>
    <r>
      <rPr>
        <vertAlign val="subscript"/>
        <sz val="10"/>
        <color rgb="FF000000"/>
        <rFont val="Arial"/>
        <family val="2"/>
      </rPr>
      <t xml:space="preserve">SKS </t>
    </r>
    <r>
      <rPr>
        <sz val="10"/>
        <color rgb="FF000000"/>
        <rFont val="Arial"/>
        <family val="2"/>
      </rPr>
      <t>)</t>
    </r>
  </si>
  <si>
    <t>5.1.2.1.3</t>
  </si>
  <si>
    <t xml:space="preserve">Struktur kurikulum: persentase mata kuliah  yang dalam penentuan nilai akhirnya memberikan bobot pada tugas-tugas (PR atau laporan) ≥ 20% </t>
  </si>
  <si>
    <t>5.1.2.1.4</t>
  </si>
  <si>
    <r>
      <t>Struktur kurikulum: persentase mata kuliah dilengkapi dengan deskripsi mata kuliah, silabus dan SAP (= MK</t>
    </r>
    <r>
      <rPr>
        <vertAlign val="subscript"/>
        <sz val="10"/>
        <color theme="1"/>
        <rFont val="Arial"/>
        <family val="2"/>
      </rPr>
      <t>SAP</t>
    </r>
    <r>
      <rPr>
        <sz val="10"/>
        <color theme="1"/>
        <rFont val="Arial"/>
        <family val="2"/>
      </rPr>
      <t>)</t>
    </r>
  </si>
  <si>
    <t>5.1.2.2</t>
  </si>
  <si>
    <t>Substansi dan pelaksanaan praktikum/praktek.</t>
  </si>
  <si>
    <t>5.2.1</t>
  </si>
  <si>
    <t>Pelaksanaan proses pembelajaran: mekanisme monitoring perkuliahan (kehadiran mahasiswa, kehadiran dosen, materi kuliah)</t>
  </si>
  <si>
    <t>5.2.2</t>
  </si>
  <si>
    <r>
      <t>Pelaksanaan proses pembelajaran: jumlah jam real yang digunakan untuk kegiatan praktikum/ praktek/ PKL (=J</t>
    </r>
    <r>
      <rPr>
        <vertAlign val="subscript"/>
        <sz val="10"/>
        <color rgb="FF000000"/>
        <rFont val="Arial"/>
        <family val="2"/>
      </rPr>
      <t xml:space="preserve">jam real </t>
    </r>
    <r>
      <rPr>
        <sz val="10"/>
        <color rgb="FF000000"/>
        <rFont val="Arial"/>
        <family val="2"/>
      </rPr>
      <t>)</t>
    </r>
  </si>
  <si>
    <t>5.2.3</t>
  </si>
  <si>
    <t>Mutu soal ujian</t>
  </si>
  <si>
    <t>5.3.1</t>
  </si>
  <si>
    <t>Peninjauan kurikulum selama 5 tahun terakhir: mekanisme, pihak yang terlibat, hasil peninjauan.</t>
  </si>
  <si>
    <t>5.3.2</t>
  </si>
  <si>
    <t>Penyesuaian kurikulum dengan perkembangan ipteks dan kebutuhan pemangku kepentingan</t>
  </si>
  <si>
    <t>5.4.1.1</t>
  </si>
  <si>
    <t>Rata-rata banyaknya mahasiswa per dosen Pembimbing Akademik (PA)/Wali per semester</t>
  </si>
  <si>
    <t>5.4.1.2</t>
  </si>
  <si>
    <t>Jumlah rata-rata pertemuan pembimbingan per mahasiswa per semester.</t>
  </si>
  <si>
    <t>5.4.2.1</t>
  </si>
  <si>
    <t>Pelaksanaan kegiatan pembimbingan akademik: keterlibatan dosen dan kesesuaian pelaksanaannya dengan panduan.</t>
  </si>
  <si>
    <t>5.4.2.2</t>
  </si>
  <si>
    <t>Efektivitas kegiatan perwalian.</t>
  </si>
  <si>
    <t>5.5.1</t>
  </si>
  <si>
    <t>Bentuk dan mutu karya/tugas akhir.</t>
  </si>
  <si>
    <t>5.5.2.1</t>
  </si>
  <si>
    <t>Ketersediaan panduan, sosialisasi, dan pelaksanaan karya/tugas akhir.</t>
  </si>
  <si>
    <t>5.5.2.2</t>
  </si>
  <si>
    <t xml:space="preserve">Rata-rata mahasiswa per dosen pembimbing karya/tugas akhir. </t>
  </si>
  <si>
    <t>5.5.2.3</t>
  </si>
  <si>
    <t>Rata-rata jumlah pertemuan/pembimbingan selama penyelesaian TA.</t>
  </si>
  <si>
    <t>5.5.2.4</t>
  </si>
  <si>
    <t>Kualifikasi akademik dosen pembimbing tugas akhir.</t>
  </si>
  <si>
    <t>Upaya perbaikan sistem pembelajaran yang telah dilakukan selama tiga tahun terakhir.</t>
  </si>
  <si>
    <t>5.7.1</t>
  </si>
  <si>
    <t>Kebijakan tentang suasana akademik (otonomi keilmuan, kebebasan akademik, kebebasan mimbar akademik).</t>
  </si>
  <si>
    <t>5.7.2</t>
  </si>
  <si>
    <t>Ketersediaan dan jenis prasarana, sarana dan dana yang memungkinkan terciptanya interaksi akademik antara sivitas akademika.</t>
  </si>
  <si>
    <t>5.7.3</t>
  </si>
  <si>
    <t>Program dan kegiatan akademik untuk menciptakan suasana akademik (seminar, simposium, lokakarya, bedah buku, penelitian bersama dll).</t>
  </si>
  <si>
    <t>5.7.4</t>
  </si>
  <si>
    <t>Interaksi akademik antara dosen-mahasiswa.</t>
  </si>
  <si>
    <t>Pembekalan lulusan program studi dengan etika profesi.</t>
  </si>
  <si>
    <t>Budaya keselamatan kerja dalam kegiatan praktikum/praktek: ketersediaan pedoman, keefektifan pelaksanaan, dan kelengkapan peralatan.</t>
  </si>
  <si>
    <t>Keterlibatan program studi dalam perencanaan target kinerja, perencanaan kegiatan/ kerja dan perencanaan alokasi dan pengelolaan dana.</t>
  </si>
  <si>
    <t>6.2.1.1</t>
  </si>
  <si>
    <r>
      <t>Persentase perolehan dana dari mahasiswa dibandingkan dengan total penerimaan dana (= PD</t>
    </r>
    <r>
      <rPr>
        <vertAlign val="subscript"/>
        <sz val="10"/>
        <color theme="1"/>
        <rFont val="Arial"/>
        <family val="2"/>
      </rPr>
      <t>MHS</t>
    </r>
    <r>
      <rPr>
        <sz val="10"/>
        <color theme="1"/>
        <rFont val="Arial"/>
        <family val="2"/>
      </rPr>
      <t>)</t>
    </r>
  </si>
  <si>
    <t>6.2.1.2</t>
  </si>
  <si>
    <t>Dana operasional per mahasiswa per tahun.</t>
  </si>
  <si>
    <t>6.2.2</t>
  </si>
  <si>
    <t>Dana penelitian dosen dalam tiga tahun terakhir.</t>
  </si>
  <si>
    <t>6.2.3</t>
  </si>
  <si>
    <t>Dana  pelayanan/ pengabdian kepada masyarakat dalam tiga  tahun terakhir</t>
  </si>
  <si>
    <t>6.3.1</t>
  </si>
  <si>
    <t>Ruang kerja dosen: luas dan kelayakannya.</t>
  </si>
  <si>
    <t>6.3.2</t>
  </si>
  <si>
    <t>Kelengkapan, kepemilikan, dan mutu prasarana (kantor, ruang kelas, ruang laboratorium, studio, ruang perpustakaan, kebun percobaan, dsb. kecuali  ruang dosen) yang dipergunakan PS dalam proses pembelajaran.</t>
  </si>
  <si>
    <t>6.3.3</t>
  </si>
  <si>
    <t>Kelayakan prasarana lain yang menunjang (misalnya tempat olah raga, ruang bersama, ruang himpunan mahasiswa, poliklinik)</t>
  </si>
  <si>
    <t>6.4.1.1</t>
  </si>
  <si>
    <r>
      <t xml:space="preserve">Bahan pustaka yang relevan, berupa buku teks dan </t>
    </r>
    <r>
      <rPr>
        <i/>
        <sz val="10"/>
        <color theme="1"/>
        <rFont val="Arial"/>
        <family val="2"/>
      </rPr>
      <t>handbook</t>
    </r>
    <r>
      <rPr>
        <sz val="10"/>
        <color theme="1"/>
        <rFont val="Arial"/>
        <family val="2"/>
      </rPr>
      <t xml:space="preserve"> (termasuk yang versi elektronik).</t>
    </r>
  </si>
  <si>
    <t>6.4.1.2</t>
  </si>
  <si>
    <t>Bahan pustaka berupa modul praktikum/praktek.</t>
  </si>
  <si>
    <t>6.4.1.3</t>
  </si>
  <si>
    <t>Bahan pustaka berupa majalah ilmiah populer.</t>
  </si>
  <si>
    <t>6.4.1.4</t>
  </si>
  <si>
    <t>Bahan pustaka berupa jurnal ilmiah terakreditasi Dikti.</t>
  </si>
  <si>
    <t>6.4.1.5</t>
  </si>
  <si>
    <t>Bahan pustaka  berupa jurnal ilmiah internasional.</t>
  </si>
  <si>
    <t>6.4.1.6</t>
  </si>
  <si>
    <r>
      <t>Bahan pustaka berupa prosiding seminar</t>
    </r>
    <r>
      <rPr>
        <i/>
        <sz val="10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dalam tiga tahun terakhir</t>
    </r>
  </si>
  <si>
    <t>6.4.2</t>
  </si>
  <si>
    <t>Akses ke perpustakaan di luar PT atau sumber pustaka lainnya.</t>
  </si>
  <si>
    <t>6.4.3</t>
  </si>
  <si>
    <r>
      <t xml:space="preserve">Ketersediaan, akses dan pendayagunaan sarana utama di lab </t>
    </r>
    <r>
      <rPr>
        <sz val="10"/>
        <color theme="1"/>
        <rFont val="Arial"/>
        <family val="2"/>
      </rPr>
      <t xml:space="preserve">(tempat praktikum, bengkel, studio, ruang simulasi, rumah sakit, puskesmas/balai kesehatan, </t>
    </r>
    <r>
      <rPr>
        <i/>
        <sz val="10"/>
        <color theme="1"/>
        <rFont val="Arial"/>
        <family val="2"/>
      </rPr>
      <t>green house</t>
    </r>
    <r>
      <rPr>
        <sz val="10"/>
        <color theme="1"/>
        <rFont val="Arial"/>
        <family val="2"/>
      </rPr>
      <t>, lahan untuk pertanian, dan sejenisnya)</t>
    </r>
  </si>
  <si>
    <t>6.5.1</t>
  </si>
  <si>
    <r>
      <t>Sistem informasi</t>
    </r>
    <r>
      <rPr>
        <sz val="10"/>
        <color theme="1"/>
        <rFont val="Arial"/>
        <family val="2"/>
      </rPr>
      <t xml:space="preserve"> dan fasilitas yang digunakan PS</t>
    </r>
    <r>
      <rPr>
        <sz val="10"/>
        <color rgb="FF000000"/>
        <rFont val="Arial"/>
        <family val="2"/>
      </rPr>
      <t xml:space="preserve"> dalam proses pembelajaran </t>
    </r>
    <r>
      <rPr>
        <sz val="10"/>
        <color theme="1"/>
        <rFont val="Arial"/>
        <family val="2"/>
      </rPr>
      <t>(</t>
    </r>
    <r>
      <rPr>
        <i/>
        <sz val="10"/>
        <color theme="1"/>
        <rFont val="Arial"/>
        <family val="2"/>
      </rPr>
      <t>hardware</t>
    </r>
    <r>
      <rPr>
        <sz val="10"/>
        <color theme="1"/>
        <rFont val="Arial"/>
        <family val="2"/>
      </rPr>
      <t xml:space="preserve">, </t>
    </r>
    <r>
      <rPr>
        <i/>
        <sz val="10"/>
        <color theme="1"/>
        <rFont val="Arial"/>
        <family val="2"/>
      </rPr>
      <t>software</t>
    </r>
    <r>
      <rPr>
        <sz val="10"/>
        <color theme="1"/>
        <rFont val="Arial"/>
        <family val="2"/>
      </rPr>
      <t xml:space="preserve">, </t>
    </r>
    <r>
      <rPr>
        <i/>
        <sz val="10"/>
        <color theme="1"/>
        <rFont val="Arial"/>
        <family val="2"/>
      </rPr>
      <t>e-learning,</t>
    </r>
    <r>
      <rPr>
        <sz val="10"/>
        <color theme="1"/>
        <rFont val="Arial"/>
        <family val="2"/>
      </rPr>
      <t xml:space="preserve"> akses </t>
    </r>
    <r>
      <rPr>
        <i/>
        <sz val="10"/>
        <color theme="1"/>
        <rFont val="Arial"/>
        <family val="2"/>
      </rPr>
      <t>on-line</t>
    </r>
    <r>
      <rPr>
        <sz val="10"/>
        <color theme="1"/>
        <rFont val="Arial"/>
        <family val="2"/>
      </rPr>
      <t xml:space="preserve"> ke perpustakaan, dll.)</t>
    </r>
  </si>
  <si>
    <t>6.5.2</t>
  </si>
  <si>
    <t>Aksesibilitas data dalam sistem informasi.</t>
  </si>
  <si>
    <t>7.1.1</t>
  </si>
  <si>
    <t>Jumlah penelitian yang sesuai dengan bidang keilmuan PS, yang dilakukan oleh dosen tetap yang bidang keahliannya sama dengan PS selama 3 tahun.</t>
  </si>
  <si>
    <t>7.1.2</t>
  </si>
  <si>
    <t>Jumlah artikel ilmiah yang dihasilkan oleh dosen tetap yang bidang keahliannya sama dengan PS selama 3 tahun</t>
  </si>
  <si>
    <t>7.1.3</t>
  </si>
  <si>
    <t>Karya-karya PS/institusi yang telah memperoleh perlindungan Hak atas Kekayaan Intelektual (HaKI) dalam tiga tahun terakhir</t>
  </si>
  <si>
    <t>7.2.1</t>
  </si>
  <si>
    <t>Jumlah kegiatan pelayanan/pengabdian kepada masyarakat (PkM) yang dilakukan oleh dosen tetap yang bidang keahliannya sama dengan PS selama tiga tahun.</t>
  </si>
  <si>
    <t>7.2.2</t>
  </si>
  <si>
    <t>Keterlibatan mahasiswa dalam kegiatan pelayanan/pengabdian kepada masyarakat.</t>
  </si>
  <si>
    <t>7.3.1</t>
  </si>
  <si>
    <t>Kegiatan kerjasama dengan instansi di dalam negeri dalam tiga tahun terakhir.</t>
  </si>
  <si>
    <t>7.3.2</t>
  </si>
  <si>
    <t>Kegiatan kerjasama dengan instansi di luar negeri dalam tiga tahun terakhir.</t>
  </si>
  <si>
    <t>*Skala nilai dari 0 s.d. 4.</t>
  </si>
  <si>
    <t>FORMAT 3. PENILAIAN BORANG UNIT PENGELOLA PROGRAM STUDI DIPLOMA</t>
  </si>
  <si>
    <t>Informasi dari Borang</t>
  </si>
  <si>
    <t>Strategi pencapaian sasaran dengan rentang waktu yang jelas dan didukung oleh dokumen.</t>
  </si>
  <si>
    <r>
      <t xml:space="preserve">Tingkat pemahaman </t>
    </r>
    <r>
      <rPr>
        <sz val="10"/>
        <color theme="1"/>
        <rFont val="Arial"/>
        <family val="2"/>
      </rPr>
      <t>sivitas akademika  dan tenaga kependidikan terhadap visi, misi, tujuan dan sasaran unit pengelola program studi.</t>
    </r>
  </si>
  <si>
    <t>Tata pamong menjamin terwujudnya visi, terlaksananya misi, tercapainya tujuan, berhasilnya strategi yang digunakan secara kredibel, transparan, akuntabel, bertanggung jawab, dan adil</t>
  </si>
  <si>
    <t>Efisiensi dalam struktur organisasi.</t>
  </si>
  <si>
    <t>Kepemimpinan yang efektif (kepemimpinan operasional, kepemimpinan organisasi, dan kepemimpinan publik).</t>
  </si>
  <si>
    <r>
      <t xml:space="preserve">Sistem pengelolaan fungsional dan operasional unit pengelola program studi diploma mencakup: Perencanaan, pengorganisasian, pengembangan staf, pengawasan, pengarahan, representasi, dan penganggaran </t>
    </r>
    <r>
      <rPr>
        <i/>
        <sz val="10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yang efektif dilaksanakan.</t>
    </r>
  </si>
  <si>
    <t>2.5.1</t>
  </si>
  <si>
    <t>Keberadaan dan efektivitas unit pelaksana penjaminan mutu.</t>
  </si>
  <si>
    <t>2.5.2</t>
  </si>
  <si>
    <t>Ketersediaan dan pelaksanaan standar mutu.</t>
  </si>
  <si>
    <t>3.1.1</t>
  </si>
  <si>
    <t xml:space="preserve">Ketersediaan dokumen tentang penerimaan mahasiswa baru dan pelaksanaannya.  </t>
  </si>
  <si>
    <t>Rasio mahasiswa baru transfer terhadap mahasiswa baru reguler.</t>
  </si>
  <si>
    <t>3.1.3</t>
  </si>
  <si>
    <t>Tujuan, proses penerimaan, dan mutu mahasiswa transfer.</t>
  </si>
  <si>
    <t>3.2.1.1</t>
  </si>
  <si>
    <t>Rata-rata masa studi lulusan.</t>
  </si>
  <si>
    <t>3.2.1.2</t>
  </si>
  <si>
    <t>Rata-rata IPK lulusan.</t>
  </si>
  <si>
    <t>Upaya pengembangan dan peningkatan mutu lulusan: jenis program yang dilakukan dan efektivitas pelaksanaannya.</t>
  </si>
  <si>
    <t>4.1.1</t>
  </si>
  <si>
    <t xml:space="preserve">Kecukupan dan kualifikasi dosen tetap  pada unit pengelola program studi diploma. </t>
  </si>
  <si>
    <t>4.1.2</t>
  </si>
  <si>
    <t xml:space="preserve">Dosen yang tugas belajar. </t>
  </si>
  <si>
    <t>4.1.3</t>
  </si>
  <si>
    <t>Upaya unit pengelola program studi diploma dalam mengembangkan tenaga dosen tetap.</t>
  </si>
  <si>
    <t>Kecukupan, kompetensi, dan kualifikasi tenaga kependidikan.</t>
  </si>
  <si>
    <r>
      <t xml:space="preserve">Bentuk dukungan unit pengelola program studi diploma dalam </t>
    </r>
    <r>
      <rPr>
        <sz val="10"/>
        <color theme="1"/>
        <rFont val="Arial"/>
        <family val="2"/>
      </rPr>
      <t>penyusunan, implementasi, dan pengembangan kurikulum antara lain dalam bentuk penyediaan fasilitas, pengorganisasian kegiatan, serta bantuan pendanaan.</t>
    </r>
  </si>
  <si>
    <t>Unit pengelola program studi diploma melakukan monitoring dan evaluasi secara bersistem dan hasilnya digunakan untuk perbaikan proses pembelajaran.</t>
  </si>
  <si>
    <t>Dukungan unit pengelola program studi diploma dalam penciptaan  suasana akademik.</t>
  </si>
  <si>
    <t>6.1.1.1</t>
  </si>
  <si>
    <t xml:space="preserve">Persentase perolehan dana dari mahasiswa dibandingkan dengan total penerimaan dana </t>
  </si>
  <si>
    <t>6.1.1.2</t>
  </si>
  <si>
    <t>Biaya satuan pendidikan per mahasiswa per tahun.</t>
  </si>
  <si>
    <t>6.1.1.3</t>
  </si>
  <si>
    <t>Dana penelitian dalam tiga tahun terakhir.</t>
  </si>
  <si>
    <t>6.1.1.4</t>
  </si>
  <si>
    <t>Dana yang diperoleh dalam rangka pelayanan/pengabdian kepada masyarakat dalam tiga  tahun terakhir.</t>
  </si>
  <si>
    <t>6.1.2.1</t>
  </si>
  <si>
    <t>Kecukupan dana yang diperoleh unit pengelola program studi diploma.</t>
  </si>
  <si>
    <t>6.1.2.2</t>
  </si>
  <si>
    <t>Upaya pengembangan dana.</t>
  </si>
  <si>
    <t>6.2.1</t>
  </si>
  <si>
    <t xml:space="preserve">Investasi untuk pengadaan sarana dalam tiga tahun terakhir dibandingkan dengan kebutuhan saat ini. </t>
  </si>
  <si>
    <t>Rencana investasi untuk pengadaan sarana dalam lima tahun ke depan.</t>
  </si>
  <si>
    <r>
      <t>Mutu dan kecukupan akses p</t>
    </r>
    <r>
      <rPr>
        <sz val="10"/>
        <color theme="1"/>
        <rFont val="Arial"/>
        <family val="2"/>
      </rPr>
      <t>rasarana yang dikelola unit pengelola program studi diploma untuk keperluan PS.</t>
    </r>
  </si>
  <si>
    <t>Rencana pengembangan prasarana oleh unit pengelola program studi diploma.</t>
  </si>
  <si>
    <r>
      <t xml:space="preserve">Pemanfaatan teknologi komunikasi dan informasi  untuk </t>
    </r>
    <r>
      <rPr>
        <sz val="10"/>
        <color theme="1"/>
        <rFont val="Arial"/>
        <family val="2"/>
      </rPr>
      <t xml:space="preserve">proses pembelajaran, termasuk </t>
    </r>
    <r>
      <rPr>
        <i/>
        <sz val="10"/>
        <color theme="1"/>
        <rFont val="Arial"/>
        <family val="2"/>
      </rPr>
      <t>e-learning.</t>
    </r>
    <r>
      <rPr>
        <sz val="10"/>
        <color theme="1"/>
        <rFont val="Arial"/>
        <family val="2"/>
      </rPr>
      <t xml:space="preserve"> </t>
    </r>
  </si>
  <si>
    <r>
      <t xml:space="preserve">Pemanfaatan teknologi komunikasi dan informasi  untuk </t>
    </r>
    <r>
      <rPr>
        <sz val="10"/>
        <color theme="1"/>
        <rFont val="Arial"/>
        <family val="2"/>
      </rPr>
      <t xml:space="preserve">penyelenggaraan administrasi (misalkan SIAKAD, SIMKEU, SIMAWA, SIMFA, SIMPEG). </t>
    </r>
  </si>
  <si>
    <r>
      <t xml:space="preserve">Pemanfaatan teknologi komunikasi dan informasi  untuk </t>
    </r>
    <r>
      <rPr>
        <sz val="10"/>
        <color theme="1"/>
        <rFont val="Arial"/>
        <family val="2"/>
      </rPr>
      <t xml:space="preserve">proses pengambilan keputusan dalam pengembangan institusi (antara lain informasi berupa deskripsi, ringkasan, dan trend berbagai jenis data).  </t>
    </r>
  </si>
  <si>
    <t>Aksesibilitas data dalam sistem informasi dan komunikasi.</t>
  </si>
  <si>
    <t xml:space="preserve">Media/cara penyebaran informasi/kebijakan untuk sivitas akademika dan tenaga kependidikan di unit pengelola program studi diploma. </t>
  </si>
  <si>
    <t>6.4.4</t>
  </si>
  <si>
    <t>Rencana strategis pengembangan sistem informasi jangka panjang: mempertimbangkan perkembangan teknologi informasi, dan komitmen unit pengelola program studi diploma dalam hal pendanaan.</t>
  </si>
  <si>
    <t>7.1.1.1</t>
  </si>
  <si>
    <t xml:space="preserve">Banyaknya kegiatan penelitian dosen tetap program studi diploma sejenjang. </t>
  </si>
  <si>
    <t>7.1.1.2</t>
  </si>
  <si>
    <t>Besar dana penelitian dosen tetap program studi diploma sejenjang.</t>
  </si>
  <si>
    <t>Upaya pengembangan kegiatan penelitian oleh unit pengelola program studi diploma.</t>
  </si>
  <si>
    <t>7.2.1.1</t>
  </si>
  <si>
    <t>Banyak kegiatan PkM dosen tetap seluruh program studi diploma sejenjang.</t>
  </si>
  <si>
    <t>7.2.1.2</t>
  </si>
  <si>
    <t>Besar dana PkM dosen tetap seluruh program studi diploma sejenjang.</t>
  </si>
  <si>
    <t>Upaya pengembangan kegiatan PkM oleh unit pengelola program studi diploma.</t>
  </si>
  <si>
    <t>Kegiatan kerjasama dengan instansi di dalam negeri dalam tiga tahun terakhir</t>
  </si>
  <si>
    <t>Total</t>
  </si>
  <si>
    <t xml:space="preserve">(1) Evaluasi diri program studi (10%), </t>
  </si>
  <si>
    <t xml:space="preserve">(2) Borang program studi (75%), dan  </t>
  </si>
  <si>
    <t>T O T A L</t>
  </si>
  <si>
    <t xml:space="preserve">Penentuan skor akhir merupakan jumlah dari hasil penilaian </t>
  </si>
  <si>
    <t>(3) Borang unit pengelola program studi (15%).</t>
  </si>
  <si>
    <t>Akreditasi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</si>
</sst>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scheme val="minor"/>
    </font>
    <font>
      <sz val="12"/>
      <color rgb="FF000000"/>
      <name val="Arial"/>
      <family val="2"/>
    </font>
    <font>
      <sz val="7"/>
      <color rgb="FF000000"/>
      <name val="Times New Roman"/>
      <family val="1"/>
    </font>
    <font>
      <b/>
      <sz val="12"/>
      <color theme="1"/>
      <name val="Arial"/>
      <family val="2"/>
    </font>
    <font>
      <b/>
      <sz val="12"/>
      <color rgb="FF000000"/>
      <name val="Arial"/>
      <family val="2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  <font>
      <i/>
      <sz val="12"/>
      <color theme="1"/>
      <name val="Arial Narrow"/>
      <family val="2"/>
    </font>
    <font>
      <sz val="11"/>
      <color rgb="FF000000"/>
      <name val="Arial Narrow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0"/>
      <color rgb="FF0D0D0D"/>
      <name val="Arial"/>
      <family val="2"/>
    </font>
    <font>
      <i/>
      <sz val="10"/>
      <color theme="1"/>
      <name val="Arial"/>
      <family val="2"/>
    </font>
    <font>
      <vertAlign val="subscript"/>
      <sz val="10"/>
      <color theme="1"/>
      <name val="Arial"/>
      <family val="2"/>
    </font>
    <font>
      <vertAlign val="subscript"/>
      <sz val="10"/>
      <color rgb="FF000000"/>
      <name val="Arial"/>
      <family val="2"/>
    </font>
    <font>
      <sz val="11"/>
      <color rgb="FFFF0000"/>
      <name val="Calibri"/>
      <family val="2"/>
      <scheme val="minor"/>
    </font>
    <font>
      <sz val="11"/>
      <color rgb="FF000000"/>
      <name val="Calibri"/>
      <family val="2"/>
    </font>
    <font>
      <sz val="14"/>
      <color theme="1"/>
      <name val="Calibri"/>
      <family val="2"/>
      <scheme val="minor"/>
    </font>
    <font>
      <sz val="11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darkUp">
        <bgColor rgb="FFB4B4B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center" wrapText="1"/>
    </xf>
    <xf numFmtId="0" fontId="1" fillId="3" borderId="6" xfId="0" applyFont="1" applyFill="1" applyBorder="1" applyAlignment="1">
      <alignment horizontal="justify" vertical="center" wrapText="1"/>
    </xf>
    <xf numFmtId="0" fontId="1" fillId="0" borderId="3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justify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justify" vertical="center" wrapText="1"/>
    </xf>
    <xf numFmtId="0" fontId="10" fillId="0" borderId="6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left" vertical="center" wrapText="1"/>
    </xf>
    <xf numFmtId="0" fontId="11" fillId="0" borderId="6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justify" vertical="center"/>
    </xf>
    <xf numFmtId="0" fontId="11" fillId="0" borderId="6" xfId="0" applyFont="1" applyBorder="1" applyAlignment="1">
      <alignment horizontal="justify" vertical="center"/>
    </xf>
    <xf numFmtId="0" fontId="9" fillId="0" borderId="3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6" fillId="0" borderId="0" xfId="0" applyFont="1"/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justify" vertical="center" wrapText="1"/>
    </xf>
    <xf numFmtId="0" fontId="1" fillId="0" borderId="3" xfId="0" applyFont="1" applyBorder="1" applyAlignment="1">
      <alignment horizontal="justify" vertical="center" wrapText="1"/>
    </xf>
    <xf numFmtId="0" fontId="1" fillId="0" borderId="8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justify" vertical="center" wrapText="1"/>
    </xf>
    <xf numFmtId="0" fontId="1" fillId="0" borderId="13" xfId="0" applyFont="1" applyBorder="1" applyAlignment="1">
      <alignment horizontal="justify" vertical="center" wrapText="1"/>
    </xf>
    <xf numFmtId="0" fontId="1" fillId="0" borderId="5" xfId="0" applyFont="1" applyBorder="1" applyAlignment="1">
      <alignment horizontal="justify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justify" vertical="center" wrapText="1"/>
    </xf>
    <xf numFmtId="0" fontId="1" fillId="3" borderId="2" xfId="0" applyFont="1" applyFill="1" applyBorder="1" applyAlignment="1">
      <alignment horizontal="justify" vertical="center" wrapText="1"/>
    </xf>
    <xf numFmtId="0" fontId="1" fillId="3" borderId="8" xfId="0" applyFont="1" applyFill="1" applyBorder="1" applyAlignment="1">
      <alignment horizontal="justify" vertical="center" wrapText="1"/>
    </xf>
    <xf numFmtId="0" fontId="1" fillId="3" borderId="3" xfId="0" applyFont="1" applyFill="1" applyBorder="1" applyAlignment="1">
      <alignment horizontal="justify" vertical="center" wrapText="1"/>
    </xf>
    <xf numFmtId="0" fontId="17" fillId="0" borderId="0" xfId="0" applyFont="1" applyAlignment="1">
      <alignment horizontal="left" vertical="center"/>
    </xf>
    <xf numFmtId="0" fontId="18" fillId="2" borderId="13" xfId="0" applyFont="1" applyFill="1" applyBorder="1" applyAlignment="1">
      <alignment horizontal="center" vertical="center"/>
    </xf>
    <xf numFmtId="0" fontId="18" fillId="2" borderId="16" xfId="0" applyFont="1" applyFill="1" applyBorder="1" applyAlignment="1">
      <alignment horizontal="center" vertical="center"/>
    </xf>
    <xf numFmtId="0" fontId="18" fillId="2" borderId="14" xfId="0" applyFont="1" applyFill="1" applyBorder="1" applyAlignment="1">
      <alignment horizontal="center" vertical="center"/>
    </xf>
    <xf numFmtId="9" fontId="18" fillId="2" borderId="21" xfId="0" applyNumberFormat="1" applyFont="1" applyFill="1" applyBorder="1" applyAlignment="1">
      <alignment horizontal="center" vertical="center"/>
    </xf>
    <xf numFmtId="9" fontId="18" fillId="2" borderId="22" xfId="0" applyNumberFormat="1" applyFont="1" applyFill="1" applyBorder="1" applyAlignment="1">
      <alignment horizontal="center" vertical="center"/>
    </xf>
    <xf numFmtId="9" fontId="18" fillId="2" borderId="23" xfId="0" applyNumberFormat="1" applyFont="1" applyFill="1" applyBorder="1" applyAlignment="1">
      <alignment horizontal="center" vertical="center"/>
    </xf>
    <xf numFmtId="0" fontId="18" fillId="2" borderId="18" xfId="0" applyFont="1" applyFill="1" applyBorder="1" applyAlignment="1">
      <alignment horizontal="center" vertical="center"/>
    </xf>
    <xf numFmtId="0" fontId="18" fillId="2" borderId="24" xfId="0" applyFont="1" applyFill="1" applyBorder="1" applyAlignment="1">
      <alignment horizontal="center" vertical="center"/>
    </xf>
    <xf numFmtId="0" fontId="18" fillId="2" borderId="2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2" borderId="20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20" fillId="0" borderId="6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tabSelected="1" workbookViewId="0">
      <selection activeCell="D4" sqref="D4"/>
    </sheetView>
  </sheetViews>
  <sheetFormatPr defaultRowHeight="15" x14ac:dyDescent="0.25"/>
  <cols>
    <col min="1" max="3" width="20.28515625" customWidth="1"/>
    <col min="4" max="4" width="34.140625" customWidth="1"/>
    <col min="5" max="5" width="22.85546875" customWidth="1"/>
    <col min="7" max="7" width="25.28515625" customWidth="1"/>
    <col min="8" max="8" width="43.7109375" customWidth="1"/>
  </cols>
  <sheetData>
    <row r="1" spans="1:7" ht="15.75" thickBot="1" x14ac:dyDescent="0.3">
      <c r="G1" s="1"/>
    </row>
    <row r="2" spans="1:7" ht="23.25" customHeight="1" x14ac:dyDescent="0.25">
      <c r="A2" s="53" t="s">
        <v>7</v>
      </c>
      <c r="B2" s="54" t="s">
        <v>8</v>
      </c>
      <c r="C2" s="55" t="s">
        <v>9</v>
      </c>
      <c r="D2" s="59" t="s">
        <v>311</v>
      </c>
      <c r="E2" s="61" t="s">
        <v>314</v>
      </c>
    </row>
    <row r="3" spans="1:7" ht="17.25" customHeight="1" thickBot="1" x14ac:dyDescent="0.3">
      <c r="A3" s="56">
        <v>0.1</v>
      </c>
      <c r="B3" s="57">
        <v>0.75</v>
      </c>
      <c r="C3" s="58">
        <v>0.15</v>
      </c>
      <c r="D3" s="60"/>
      <c r="E3" s="67"/>
    </row>
    <row r="4" spans="1:7" ht="51" customHeight="1" thickTop="1" thickBot="1" x14ac:dyDescent="0.3">
      <c r="A4" s="63"/>
      <c r="B4" s="64">
        <f>Prodi!G107</f>
        <v>0</v>
      </c>
      <c r="C4" s="65">
        <f>Pengelola!G50</f>
        <v>0</v>
      </c>
      <c r="D4" s="66">
        <f>(A4*A3)+(B4*B3)+(C4*C3)</f>
        <v>0</v>
      </c>
      <c r="E4" s="62" t="str">
        <f>IF(D4&gt;=361,"A",IF(D4&gt;=301,"B",IF(D4&gt;=200,"C",IF(D4&lt;=200,"Tidak Terakreditasi"))))</f>
        <v>Tidak Terakreditasi</v>
      </c>
    </row>
    <row r="5" spans="1:7" ht="31.5" customHeight="1" x14ac:dyDescent="0.25"/>
    <row r="6" spans="1:7" ht="24.75" customHeight="1" x14ac:dyDescent="0.25">
      <c r="A6" s="1" t="s">
        <v>0</v>
      </c>
      <c r="D6" s="1" t="s">
        <v>1</v>
      </c>
    </row>
    <row r="7" spans="1:7" ht="24.75" customHeight="1" x14ac:dyDescent="0.25">
      <c r="A7" s="1" t="s">
        <v>2</v>
      </c>
      <c r="D7" s="1" t="s">
        <v>3</v>
      </c>
    </row>
    <row r="8" spans="1:7" ht="24.75" customHeight="1" x14ac:dyDescent="0.25">
      <c r="A8" s="1" t="s">
        <v>4</v>
      </c>
      <c r="D8" s="1" t="s">
        <v>5</v>
      </c>
    </row>
    <row r="9" spans="1:7" ht="24.75" customHeight="1" x14ac:dyDescent="0.25">
      <c r="A9" s="2" t="s">
        <v>6</v>
      </c>
    </row>
    <row r="10" spans="1:7" x14ac:dyDescent="0.25">
      <c r="A10" s="1"/>
    </row>
    <row r="11" spans="1:7" x14ac:dyDescent="0.25">
      <c r="A11" s="52" t="s">
        <v>312</v>
      </c>
    </row>
    <row r="12" spans="1:7" x14ac:dyDescent="0.25">
      <c r="A12" t="s">
        <v>309</v>
      </c>
    </row>
    <row r="13" spans="1:7" x14ac:dyDescent="0.25">
      <c r="A13" t="s">
        <v>310</v>
      </c>
    </row>
    <row r="14" spans="1:7" x14ac:dyDescent="0.25">
      <c r="A14" t="s">
        <v>313</v>
      </c>
    </row>
  </sheetData>
  <mergeCells count="2">
    <mergeCell ref="E2:E3"/>
    <mergeCell ref="D2:D3"/>
  </mergeCells>
  <pageMargins left="0.7" right="0.7" top="0.75" bottom="0.75" header="0.3" footer="0.3"/>
  <pageSetup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zoomScale="80" zoomScaleNormal="80" workbookViewId="0">
      <selection activeCell="D7" sqref="D7"/>
    </sheetView>
  </sheetViews>
  <sheetFormatPr defaultRowHeight="15" x14ac:dyDescent="0.25"/>
  <cols>
    <col min="2" max="2" width="26" customWidth="1"/>
    <col min="7" max="7" width="15" customWidth="1"/>
  </cols>
  <sheetData>
    <row r="1" spans="1:7" ht="15.75" x14ac:dyDescent="0.25">
      <c r="A1" s="3" t="s">
        <v>10</v>
      </c>
    </row>
    <row r="3" spans="1:7" ht="15.75" thickBot="1" x14ac:dyDescent="0.3">
      <c r="A3" s="1"/>
    </row>
    <row r="4" spans="1:7" ht="30.75" thickBot="1" x14ac:dyDescent="0.3">
      <c r="A4" s="28" t="s">
        <v>11</v>
      </c>
      <c r="B4" s="28" t="s">
        <v>12</v>
      </c>
      <c r="C4" s="28" t="s">
        <v>13</v>
      </c>
      <c r="D4" s="30" t="s">
        <v>14</v>
      </c>
      <c r="E4" s="31"/>
      <c r="F4" s="32"/>
      <c r="G4" s="4" t="s">
        <v>15</v>
      </c>
    </row>
    <row r="5" spans="1:7" ht="60.75" thickBot="1" x14ac:dyDescent="0.3">
      <c r="A5" s="29"/>
      <c r="B5" s="29"/>
      <c r="C5" s="29"/>
      <c r="D5" s="5" t="s">
        <v>17</v>
      </c>
      <c r="E5" s="5" t="s">
        <v>18</v>
      </c>
      <c r="F5" s="5" t="s">
        <v>19</v>
      </c>
      <c r="G5" s="5" t="s">
        <v>16</v>
      </c>
    </row>
    <row r="6" spans="1:7" ht="79.5" thickBot="1" x14ac:dyDescent="0.3">
      <c r="A6" s="6">
        <v>1</v>
      </c>
      <c r="B6" s="7" t="s">
        <v>20</v>
      </c>
      <c r="C6" s="8"/>
      <c r="D6" s="8"/>
      <c r="E6" s="8"/>
      <c r="F6" s="8"/>
      <c r="G6" s="8"/>
    </row>
    <row r="7" spans="1:7" ht="126.75" thickBot="1" x14ac:dyDescent="0.3">
      <c r="A7" s="9" t="s">
        <v>21</v>
      </c>
      <c r="B7" s="10" t="s">
        <v>22</v>
      </c>
      <c r="C7" s="11" t="s">
        <v>23</v>
      </c>
      <c r="D7" s="5"/>
      <c r="E7" s="5"/>
      <c r="F7" s="5"/>
      <c r="G7" s="12"/>
    </row>
    <row r="8" spans="1:7" ht="95.25" thickBot="1" x14ac:dyDescent="0.3">
      <c r="A8" s="9" t="s">
        <v>24</v>
      </c>
      <c r="B8" s="10" t="s">
        <v>25</v>
      </c>
      <c r="C8" s="11" t="s">
        <v>23</v>
      </c>
      <c r="D8" s="5"/>
      <c r="E8" s="5"/>
      <c r="F8" s="5"/>
      <c r="G8" s="12"/>
    </row>
    <row r="9" spans="1:7" ht="95.25" thickBot="1" x14ac:dyDescent="0.3">
      <c r="A9" s="6">
        <v>2</v>
      </c>
      <c r="B9" s="7" t="s">
        <v>26</v>
      </c>
      <c r="C9" s="8"/>
      <c r="D9" s="8"/>
      <c r="E9" s="8"/>
      <c r="F9" s="8"/>
      <c r="G9" s="8"/>
    </row>
    <row r="10" spans="1:7" x14ac:dyDescent="0.25">
      <c r="A10" s="28" t="s">
        <v>21</v>
      </c>
      <c r="B10" s="33" t="s">
        <v>27</v>
      </c>
      <c r="C10" s="35">
        <v>7.5</v>
      </c>
      <c r="D10" s="28"/>
      <c r="E10" s="28"/>
      <c r="F10" s="28"/>
      <c r="G10" s="37"/>
    </row>
    <row r="11" spans="1:7" ht="15.75" thickBot="1" x14ac:dyDescent="0.3">
      <c r="A11" s="29"/>
      <c r="B11" s="34"/>
      <c r="C11" s="36"/>
      <c r="D11" s="29"/>
      <c r="E11" s="29"/>
      <c r="F11" s="29"/>
      <c r="G11" s="38"/>
    </row>
    <row r="12" spans="1:7" ht="79.5" thickBot="1" x14ac:dyDescent="0.3">
      <c r="A12" s="9" t="s">
        <v>24</v>
      </c>
      <c r="B12" s="10" t="s">
        <v>28</v>
      </c>
      <c r="C12" s="11">
        <v>7.5</v>
      </c>
      <c r="D12" s="5"/>
      <c r="E12" s="5"/>
      <c r="F12" s="5"/>
      <c r="G12" s="12"/>
    </row>
    <row r="13" spans="1:7" ht="48" thickBot="1" x14ac:dyDescent="0.3">
      <c r="A13" s="9" t="s">
        <v>29</v>
      </c>
      <c r="B13" s="10" t="s">
        <v>30</v>
      </c>
      <c r="C13" s="11">
        <v>7.5</v>
      </c>
      <c r="D13" s="5"/>
      <c r="E13" s="5"/>
      <c r="F13" s="5"/>
      <c r="G13" s="12"/>
    </row>
    <row r="14" spans="1:7" ht="95.25" thickBot="1" x14ac:dyDescent="0.3">
      <c r="A14" s="9" t="s">
        <v>31</v>
      </c>
      <c r="B14" s="10" t="s">
        <v>32</v>
      </c>
      <c r="C14" s="11">
        <v>7.5</v>
      </c>
      <c r="D14" s="5"/>
      <c r="E14" s="5"/>
      <c r="F14" s="5"/>
      <c r="G14" s="12"/>
    </row>
    <row r="15" spans="1:7" ht="32.25" thickBot="1" x14ac:dyDescent="0.3">
      <c r="A15" s="6">
        <v>3</v>
      </c>
      <c r="B15" s="7" t="s">
        <v>33</v>
      </c>
      <c r="C15" s="8"/>
      <c r="D15" s="8"/>
      <c r="E15" s="8"/>
      <c r="F15" s="8"/>
      <c r="G15" s="8"/>
    </row>
    <row r="16" spans="1:7" ht="63.75" thickBot="1" x14ac:dyDescent="0.3">
      <c r="A16" s="9" t="s">
        <v>21</v>
      </c>
      <c r="B16" s="10" t="s">
        <v>34</v>
      </c>
      <c r="C16" s="11">
        <v>10</v>
      </c>
      <c r="D16" s="5"/>
      <c r="E16" s="5"/>
      <c r="F16" s="5"/>
      <c r="G16" s="12"/>
    </row>
    <row r="17" spans="1:7" x14ac:dyDescent="0.25">
      <c r="A17" s="28" t="s">
        <v>24</v>
      </c>
      <c r="B17" s="33" t="s">
        <v>35</v>
      </c>
      <c r="C17" s="35">
        <v>5</v>
      </c>
      <c r="D17" s="28"/>
      <c r="E17" s="28"/>
      <c r="F17" s="28"/>
      <c r="G17" s="37"/>
    </row>
    <row r="18" spans="1:7" ht="15.75" thickBot="1" x14ac:dyDescent="0.3">
      <c r="A18" s="29"/>
      <c r="B18" s="34"/>
      <c r="C18" s="36"/>
      <c r="D18" s="29"/>
      <c r="E18" s="29"/>
      <c r="F18" s="29"/>
      <c r="G18" s="38"/>
    </row>
    <row r="19" spans="1:7" x14ac:dyDescent="0.25">
      <c r="A19" s="28" t="s">
        <v>29</v>
      </c>
      <c r="B19" s="33" t="s">
        <v>36</v>
      </c>
      <c r="C19" s="35">
        <v>5</v>
      </c>
      <c r="D19" s="28"/>
      <c r="E19" s="28"/>
      <c r="F19" s="28"/>
      <c r="G19" s="37"/>
    </row>
    <row r="20" spans="1:7" ht="15.75" thickBot="1" x14ac:dyDescent="0.3">
      <c r="A20" s="29"/>
      <c r="B20" s="34"/>
      <c r="C20" s="36"/>
      <c r="D20" s="29"/>
      <c r="E20" s="29"/>
      <c r="F20" s="29"/>
      <c r="G20" s="38"/>
    </row>
    <row r="21" spans="1:7" ht="48" thickBot="1" x14ac:dyDescent="0.3">
      <c r="A21" s="6">
        <v>4</v>
      </c>
      <c r="B21" s="7" t="s">
        <v>37</v>
      </c>
      <c r="C21" s="8"/>
      <c r="D21" s="8"/>
      <c r="E21" s="8"/>
      <c r="F21" s="8"/>
      <c r="G21" s="8"/>
    </row>
    <row r="22" spans="1:7" x14ac:dyDescent="0.25">
      <c r="A22" s="28" t="s">
        <v>21</v>
      </c>
      <c r="B22" s="33" t="s">
        <v>38</v>
      </c>
      <c r="C22" s="35" t="s">
        <v>23</v>
      </c>
      <c r="D22" s="28"/>
      <c r="E22" s="28"/>
      <c r="F22" s="28"/>
      <c r="G22" s="37"/>
    </row>
    <row r="23" spans="1:7" x14ac:dyDescent="0.25">
      <c r="A23" s="39"/>
      <c r="B23" s="40"/>
      <c r="C23" s="41"/>
      <c r="D23" s="39"/>
      <c r="E23" s="39"/>
      <c r="F23" s="39"/>
      <c r="G23" s="42"/>
    </row>
    <row r="24" spans="1:7" ht="15.75" thickBot="1" x14ac:dyDescent="0.3">
      <c r="A24" s="29"/>
      <c r="B24" s="34"/>
      <c r="C24" s="36"/>
      <c r="D24" s="29"/>
      <c r="E24" s="29"/>
      <c r="F24" s="29"/>
      <c r="G24" s="38"/>
    </row>
    <row r="25" spans="1:7" x14ac:dyDescent="0.25">
      <c r="A25" s="28" t="s">
        <v>24</v>
      </c>
      <c r="B25" s="33" t="s">
        <v>39</v>
      </c>
      <c r="C25" s="35" t="s">
        <v>23</v>
      </c>
      <c r="D25" s="28"/>
      <c r="E25" s="28"/>
      <c r="F25" s="28"/>
      <c r="G25" s="37"/>
    </row>
    <row r="26" spans="1:7" x14ac:dyDescent="0.25">
      <c r="A26" s="39"/>
      <c r="B26" s="40"/>
      <c r="C26" s="41"/>
      <c r="D26" s="39"/>
      <c r="E26" s="39"/>
      <c r="F26" s="39"/>
      <c r="G26" s="42"/>
    </row>
    <row r="27" spans="1:7" ht="15.75" thickBot="1" x14ac:dyDescent="0.3">
      <c r="A27" s="29"/>
      <c r="B27" s="34"/>
      <c r="C27" s="36"/>
      <c r="D27" s="29"/>
      <c r="E27" s="29"/>
      <c r="F27" s="29"/>
      <c r="G27" s="38"/>
    </row>
    <row r="28" spans="1:7" x14ac:dyDescent="0.25">
      <c r="A28" s="43"/>
      <c r="B28" s="44"/>
      <c r="C28" s="28">
        <v>100</v>
      </c>
      <c r="D28" s="28"/>
      <c r="E28" s="28"/>
      <c r="F28" s="28"/>
      <c r="G28" s="49"/>
    </row>
    <row r="29" spans="1:7" ht="15.75" customHeight="1" x14ac:dyDescent="0.25">
      <c r="A29" s="45" t="s">
        <v>40</v>
      </c>
      <c r="B29" s="46"/>
      <c r="C29" s="39"/>
      <c r="D29" s="39"/>
      <c r="E29" s="39"/>
      <c r="F29" s="39"/>
      <c r="G29" s="50"/>
    </row>
    <row r="30" spans="1:7" ht="15.75" thickBot="1" x14ac:dyDescent="0.3">
      <c r="A30" s="47"/>
      <c r="B30" s="48"/>
      <c r="C30" s="29"/>
      <c r="D30" s="29"/>
      <c r="E30" s="29"/>
      <c r="F30" s="29"/>
      <c r="G30" s="51"/>
    </row>
    <row r="31" spans="1:7" x14ac:dyDescent="0.25">
      <c r="A31" s="2" t="s">
        <v>41</v>
      </c>
    </row>
  </sheetData>
  <mergeCells count="47">
    <mergeCell ref="G25:G27"/>
    <mergeCell ref="A28:B28"/>
    <mergeCell ref="A29:B29"/>
    <mergeCell ref="A30:B30"/>
    <mergeCell ref="C28:C30"/>
    <mergeCell ref="D28:D30"/>
    <mergeCell ref="E28:E30"/>
    <mergeCell ref="F28:F30"/>
    <mergeCell ref="G28:G30"/>
    <mergeCell ref="A25:A27"/>
    <mergeCell ref="B25:B27"/>
    <mergeCell ref="C25:C27"/>
    <mergeCell ref="D25:D27"/>
    <mergeCell ref="E25:E27"/>
    <mergeCell ref="F25:F27"/>
    <mergeCell ref="G19:G20"/>
    <mergeCell ref="A22:A24"/>
    <mergeCell ref="B22:B24"/>
    <mergeCell ref="C22:C24"/>
    <mergeCell ref="D22:D24"/>
    <mergeCell ref="E22:E24"/>
    <mergeCell ref="F22:F24"/>
    <mergeCell ref="G22:G24"/>
    <mergeCell ref="A19:A20"/>
    <mergeCell ref="B19:B20"/>
    <mergeCell ref="C19:C20"/>
    <mergeCell ref="D19:D20"/>
    <mergeCell ref="E19:E20"/>
    <mergeCell ref="F19:F20"/>
    <mergeCell ref="G10:G11"/>
    <mergeCell ref="A17:A18"/>
    <mergeCell ref="B17:B18"/>
    <mergeCell ref="C17:C18"/>
    <mergeCell ref="D17:D18"/>
    <mergeCell ref="E17:E18"/>
    <mergeCell ref="F17:F18"/>
    <mergeCell ref="G17:G18"/>
    <mergeCell ref="A4:A5"/>
    <mergeCell ref="B4:B5"/>
    <mergeCell ref="C4:C5"/>
    <mergeCell ref="D4:F4"/>
    <mergeCell ref="A10:A11"/>
    <mergeCell ref="B10:B11"/>
    <mergeCell ref="C10:C11"/>
    <mergeCell ref="D10:D11"/>
    <mergeCell ref="E10:E11"/>
    <mergeCell ref="F10:F1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8"/>
  <sheetViews>
    <sheetView zoomScaleNormal="100" workbookViewId="0">
      <selection activeCell="A2" sqref="A2"/>
    </sheetView>
  </sheetViews>
  <sheetFormatPr defaultRowHeight="15" x14ac:dyDescent="0.25"/>
  <cols>
    <col min="3" max="3" width="32.7109375" customWidth="1"/>
    <col min="4" max="4" width="34.140625" customWidth="1"/>
    <col min="5" max="7" width="11.28515625" customWidth="1"/>
  </cols>
  <sheetData>
    <row r="1" spans="1:7" ht="15.75" x14ac:dyDescent="0.25">
      <c r="A1" s="3" t="s">
        <v>42</v>
      </c>
    </row>
    <row r="2" spans="1:7" ht="15.75" thickBot="1" x14ac:dyDescent="0.3"/>
    <row r="3" spans="1:7" ht="15.75" thickBot="1" x14ac:dyDescent="0.3">
      <c r="A3" s="13" t="s">
        <v>43</v>
      </c>
      <c r="B3" s="14" t="s">
        <v>44</v>
      </c>
      <c r="C3" s="14" t="s">
        <v>45</v>
      </c>
      <c r="D3" s="14" t="s">
        <v>46</v>
      </c>
      <c r="E3" s="14" t="s">
        <v>47</v>
      </c>
      <c r="F3" s="14" t="s">
        <v>48</v>
      </c>
      <c r="G3" s="14" t="s">
        <v>308</v>
      </c>
    </row>
    <row r="4" spans="1:7" ht="39" thickBot="1" x14ac:dyDescent="0.3">
      <c r="A4" s="15">
        <v>1</v>
      </c>
      <c r="B4" s="16" t="s">
        <v>49</v>
      </c>
      <c r="C4" s="17" t="s">
        <v>50</v>
      </c>
      <c r="D4" s="18"/>
      <c r="E4" s="19">
        <v>0.76</v>
      </c>
      <c r="F4" s="19"/>
      <c r="G4" s="18">
        <f>E4*F4</f>
        <v>0</v>
      </c>
    </row>
    <row r="5" spans="1:7" ht="39" thickBot="1" x14ac:dyDescent="0.3">
      <c r="A5" s="20">
        <v>2</v>
      </c>
      <c r="B5" s="16" t="s">
        <v>51</v>
      </c>
      <c r="C5" s="21" t="s">
        <v>52</v>
      </c>
      <c r="D5" s="18"/>
      <c r="E5" s="19">
        <v>1.52</v>
      </c>
      <c r="F5" s="19"/>
      <c r="G5" s="18">
        <f t="shared" ref="G5:G68" si="0">E5*F5</f>
        <v>0</v>
      </c>
    </row>
    <row r="6" spans="1:7" ht="64.5" thickBot="1" x14ac:dyDescent="0.3">
      <c r="A6" s="20">
        <v>3</v>
      </c>
      <c r="B6" s="16">
        <v>1.2</v>
      </c>
      <c r="C6" s="17" t="s">
        <v>53</v>
      </c>
      <c r="D6" s="18"/>
      <c r="E6" s="19">
        <v>0.76</v>
      </c>
      <c r="F6" s="19"/>
      <c r="G6" s="18">
        <f t="shared" si="0"/>
        <v>0</v>
      </c>
    </row>
    <row r="7" spans="1:7" ht="77.25" thickBot="1" x14ac:dyDescent="0.3">
      <c r="A7" s="20">
        <v>4</v>
      </c>
      <c r="B7" s="16">
        <v>2.1</v>
      </c>
      <c r="C7" s="17" t="s">
        <v>54</v>
      </c>
      <c r="D7" s="18"/>
      <c r="E7" s="19">
        <v>1.1000000000000001</v>
      </c>
      <c r="F7" s="19"/>
      <c r="G7" s="18">
        <f t="shared" si="0"/>
        <v>0</v>
      </c>
    </row>
    <row r="8" spans="1:7" ht="90" thickBot="1" x14ac:dyDescent="0.3">
      <c r="A8" s="20">
        <v>5</v>
      </c>
      <c r="B8" s="16">
        <v>2.2000000000000002</v>
      </c>
      <c r="C8" s="17" t="s">
        <v>55</v>
      </c>
      <c r="D8" s="18"/>
      <c r="E8" s="19">
        <v>0.55000000000000004</v>
      </c>
      <c r="F8" s="19"/>
      <c r="G8" s="18">
        <f t="shared" si="0"/>
        <v>0</v>
      </c>
    </row>
    <row r="9" spans="1:7" ht="77.25" thickBot="1" x14ac:dyDescent="0.3">
      <c r="A9" s="20">
        <v>6</v>
      </c>
      <c r="B9" s="16">
        <v>2.2999999999999998</v>
      </c>
      <c r="C9" s="17" t="s">
        <v>56</v>
      </c>
      <c r="D9" s="18"/>
      <c r="E9" s="19">
        <v>1.1000000000000001</v>
      </c>
      <c r="F9" s="19"/>
      <c r="G9" s="18">
        <f t="shared" si="0"/>
        <v>0</v>
      </c>
    </row>
    <row r="10" spans="1:7" ht="26.25" thickBot="1" x14ac:dyDescent="0.3">
      <c r="A10" s="20">
        <v>7</v>
      </c>
      <c r="B10" s="16">
        <v>2.4</v>
      </c>
      <c r="C10" s="17" t="s">
        <v>57</v>
      </c>
      <c r="D10" s="18"/>
      <c r="E10" s="19">
        <v>1.38</v>
      </c>
      <c r="F10" s="19"/>
      <c r="G10" s="18">
        <f t="shared" si="0"/>
        <v>0</v>
      </c>
    </row>
    <row r="11" spans="1:7" ht="64.5" thickBot="1" x14ac:dyDescent="0.3">
      <c r="A11" s="20">
        <v>8</v>
      </c>
      <c r="B11" s="16">
        <v>2.5</v>
      </c>
      <c r="C11" s="17" t="s">
        <v>58</v>
      </c>
      <c r="D11" s="18"/>
      <c r="E11" s="19">
        <v>1.38</v>
      </c>
      <c r="F11" s="19"/>
      <c r="G11" s="18">
        <f t="shared" si="0"/>
        <v>0</v>
      </c>
    </row>
    <row r="12" spans="1:7" ht="51.75" thickBot="1" x14ac:dyDescent="0.3">
      <c r="A12" s="20">
        <v>9</v>
      </c>
      <c r="B12" s="16">
        <v>2.6</v>
      </c>
      <c r="C12" s="22" t="s">
        <v>59</v>
      </c>
      <c r="D12" s="18"/>
      <c r="E12" s="19">
        <v>0.55000000000000004</v>
      </c>
      <c r="F12" s="19"/>
      <c r="G12" s="18">
        <f t="shared" si="0"/>
        <v>0</v>
      </c>
    </row>
    <row r="13" spans="1:7" ht="26.25" thickBot="1" x14ac:dyDescent="0.3">
      <c r="A13" s="20">
        <v>10</v>
      </c>
      <c r="B13" s="16" t="s">
        <v>60</v>
      </c>
      <c r="C13" s="22" t="s">
        <v>61</v>
      </c>
      <c r="D13" s="18"/>
      <c r="E13" s="19">
        <v>1.88</v>
      </c>
      <c r="F13" s="19"/>
      <c r="G13" s="18">
        <f t="shared" si="0"/>
        <v>0</v>
      </c>
    </row>
    <row r="14" spans="1:7" ht="51.75" thickBot="1" x14ac:dyDescent="0.3">
      <c r="A14" s="20">
        <v>11</v>
      </c>
      <c r="B14" s="16" t="s">
        <v>62</v>
      </c>
      <c r="C14" s="22" t="s">
        <v>63</v>
      </c>
      <c r="D14" s="18"/>
      <c r="E14" s="19">
        <v>0.63</v>
      </c>
      <c r="F14" s="19"/>
      <c r="G14" s="18">
        <f t="shared" si="0"/>
        <v>0</v>
      </c>
    </row>
    <row r="15" spans="1:7" ht="26.25" thickBot="1" x14ac:dyDescent="0.3">
      <c r="A15" s="20">
        <v>12</v>
      </c>
      <c r="B15" s="16" t="s">
        <v>64</v>
      </c>
      <c r="C15" s="22" t="s">
        <v>65</v>
      </c>
      <c r="D15" s="18"/>
      <c r="E15" s="19">
        <v>0.63</v>
      </c>
      <c r="F15" s="19"/>
      <c r="G15" s="18">
        <f t="shared" si="0"/>
        <v>0</v>
      </c>
    </row>
    <row r="16" spans="1:7" ht="26.25" thickBot="1" x14ac:dyDescent="0.3">
      <c r="A16" s="20">
        <v>13</v>
      </c>
      <c r="B16" s="16" t="s">
        <v>66</v>
      </c>
      <c r="C16" s="22" t="s">
        <v>67</v>
      </c>
      <c r="D16" s="18"/>
      <c r="E16" s="19">
        <v>0.63</v>
      </c>
      <c r="F16" s="19"/>
      <c r="G16" s="18">
        <f t="shared" si="0"/>
        <v>0</v>
      </c>
    </row>
    <row r="17" spans="1:7" ht="39" thickBot="1" x14ac:dyDescent="0.3">
      <c r="A17" s="20">
        <v>14</v>
      </c>
      <c r="B17" s="16" t="s">
        <v>68</v>
      </c>
      <c r="C17" s="22" t="s">
        <v>69</v>
      </c>
      <c r="D17" s="18"/>
      <c r="E17" s="19">
        <v>1.25</v>
      </c>
      <c r="F17" s="19"/>
      <c r="G17" s="18">
        <f t="shared" si="0"/>
        <v>0</v>
      </c>
    </row>
    <row r="18" spans="1:7" ht="15.75" thickBot="1" x14ac:dyDescent="0.3">
      <c r="A18" s="20">
        <v>15</v>
      </c>
      <c r="B18" s="16" t="s">
        <v>70</v>
      </c>
      <c r="C18" s="22" t="s">
        <v>71</v>
      </c>
      <c r="D18" s="18"/>
      <c r="E18" s="19">
        <v>0.63</v>
      </c>
      <c r="F18" s="19"/>
      <c r="G18" s="18">
        <f t="shared" si="0"/>
        <v>0</v>
      </c>
    </row>
    <row r="19" spans="1:7" ht="26.25" thickBot="1" x14ac:dyDescent="0.3">
      <c r="A19" s="20">
        <v>16</v>
      </c>
      <c r="B19" s="16" t="s">
        <v>72</v>
      </c>
      <c r="C19" s="22" t="s">
        <v>73</v>
      </c>
      <c r="D19" s="18"/>
      <c r="E19" s="19">
        <v>0.63</v>
      </c>
      <c r="F19" s="19"/>
      <c r="G19" s="18">
        <f t="shared" si="0"/>
        <v>0</v>
      </c>
    </row>
    <row r="20" spans="1:7" ht="64.5" thickBot="1" x14ac:dyDescent="0.3">
      <c r="A20" s="20">
        <v>17</v>
      </c>
      <c r="B20" s="16" t="s">
        <v>74</v>
      </c>
      <c r="C20" s="22" t="s">
        <v>75</v>
      </c>
      <c r="D20" s="18"/>
      <c r="E20" s="19">
        <v>0.63</v>
      </c>
      <c r="F20" s="19"/>
      <c r="G20" s="18">
        <f t="shared" si="0"/>
        <v>0</v>
      </c>
    </row>
    <row r="21" spans="1:7" ht="64.5" thickBot="1" x14ac:dyDescent="0.3">
      <c r="A21" s="20">
        <v>18</v>
      </c>
      <c r="B21" s="16" t="s">
        <v>76</v>
      </c>
      <c r="C21" s="22" t="s">
        <v>77</v>
      </c>
      <c r="D21" s="18"/>
      <c r="E21" s="19">
        <v>1.25</v>
      </c>
      <c r="F21" s="19"/>
      <c r="G21" s="18">
        <f t="shared" si="0"/>
        <v>0</v>
      </c>
    </row>
    <row r="22" spans="1:7" ht="39" thickBot="1" x14ac:dyDescent="0.3">
      <c r="A22" s="20">
        <v>19</v>
      </c>
      <c r="B22" s="16">
        <v>3.3</v>
      </c>
      <c r="C22" s="22" t="s">
        <v>78</v>
      </c>
      <c r="D22" s="18"/>
      <c r="E22" s="19">
        <v>1.25</v>
      </c>
      <c r="F22" s="19"/>
      <c r="G22" s="18">
        <f t="shared" si="0"/>
        <v>0</v>
      </c>
    </row>
    <row r="23" spans="1:7" ht="26.25" thickBot="1" x14ac:dyDescent="0.3">
      <c r="A23" s="20">
        <v>20</v>
      </c>
      <c r="B23" s="16" t="s">
        <v>79</v>
      </c>
      <c r="C23" s="22" t="s">
        <v>80</v>
      </c>
      <c r="D23" s="18"/>
      <c r="E23" s="19">
        <v>0.63</v>
      </c>
      <c r="F23" s="19"/>
      <c r="G23" s="18">
        <f t="shared" si="0"/>
        <v>0</v>
      </c>
    </row>
    <row r="24" spans="1:7" ht="51.75" thickBot="1" x14ac:dyDescent="0.3">
      <c r="A24" s="20">
        <v>21</v>
      </c>
      <c r="B24" s="16" t="s">
        <v>81</v>
      </c>
      <c r="C24" s="22" t="s">
        <v>82</v>
      </c>
      <c r="D24" s="18"/>
      <c r="E24" s="19">
        <v>1.25</v>
      </c>
      <c r="F24" s="19"/>
      <c r="G24" s="18">
        <f t="shared" si="0"/>
        <v>0</v>
      </c>
    </row>
    <row r="25" spans="1:7" ht="26.25" thickBot="1" x14ac:dyDescent="0.3">
      <c r="A25" s="20">
        <v>22</v>
      </c>
      <c r="B25" s="16" t="s">
        <v>83</v>
      </c>
      <c r="C25" s="22" t="s">
        <v>84</v>
      </c>
      <c r="D25" s="18"/>
      <c r="E25" s="19">
        <v>0.63</v>
      </c>
      <c r="F25" s="19"/>
      <c r="G25" s="18">
        <f t="shared" si="0"/>
        <v>0</v>
      </c>
    </row>
    <row r="26" spans="1:7" ht="39" thickBot="1" x14ac:dyDescent="0.3">
      <c r="A26" s="20">
        <v>23</v>
      </c>
      <c r="B26" s="16" t="s">
        <v>85</v>
      </c>
      <c r="C26" s="22" t="s">
        <v>86</v>
      </c>
      <c r="D26" s="18"/>
      <c r="E26" s="19">
        <v>1.25</v>
      </c>
      <c r="F26" s="19"/>
      <c r="G26" s="18">
        <f t="shared" si="0"/>
        <v>0</v>
      </c>
    </row>
    <row r="27" spans="1:7" ht="39" thickBot="1" x14ac:dyDescent="0.3">
      <c r="A27" s="20">
        <v>24</v>
      </c>
      <c r="B27" s="16" t="s">
        <v>87</v>
      </c>
      <c r="C27" s="22" t="s">
        <v>88</v>
      </c>
      <c r="D27" s="18"/>
      <c r="E27" s="19">
        <v>1.25</v>
      </c>
      <c r="F27" s="19"/>
      <c r="G27" s="18">
        <f t="shared" si="0"/>
        <v>0</v>
      </c>
    </row>
    <row r="28" spans="1:7" ht="26.25" thickBot="1" x14ac:dyDescent="0.3">
      <c r="A28" s="20">
        <v>25</v>
      </c>
      <c r="B28" s="16" t="s">
        <v>89</v>
      </c>
      <c r="C28" s="22" t="s">
        <v>90</v>
      </c>
      <c r="D28" s="18"/>
      <c r="E28" s="19">
        <v>1.25</v>
      </c>
      <c r="F28" s="19"/>
      <c r="G28" s="18">
        <f t="shared" si="0"/>
        <v>0</v>
      </c>
    </row>
    <row r="29" spans="1:7" ht="39" thickBot="1" x14ac:dyDescent="0.3">
      <c r="A29" s="20">
        <v>26</v>
      </c>
      <c r="B29" s="16" t="s">
        <v>91</v>
      </c>
      <c r="C29" s="16" t="s">
        <v>92</v>
      </c>
      <c r="D29" s="18"/>
      <c r="E29" s="19">
        <v>1.25</v>
      </c>
      <c r="F29" s="19"/>
      <c r="G29" s="18">
        <f t="shared" si="0"/>
        <v>0</v>
      </c>
    </row>
    <row r="30" spans="1:7" ht="26.25" thickBot="1" x14ac:dyDescent="0.3">
      <c r="A30" s="20">
        <v>27</v>
      </c>
      <c r="B30" s="16">
        <v>3.5</v>
      </c>
      <c r="C30" s="22" t="s">
        <v>93</v>
      </c>
      <c r="D30" s="18"/>
      <c r="E30" s="19">
        <v>0.63</v>
      </c>
      <c r="F30" s="19"/>
      <c r="G30" s="18">
        <f t="shared" si="0"/>
        <v>0</v>
      </c>
    </row>
    <row r="31" spans="1:7" ht="77.25" thickBot="1" x14ac:dyDescent="0.3">
      <c r="A31" s="20">
        <v>28</v>
      </c>
      <c r="B31" s="16">
        <v>4.0999999999999996</v>
      </c>
      <c r="C31" s="17" t="s">
        <v>94</v>
      </c>
      <c r="D31" s="18"/>
      <c r="E31" s="19">
        <v>0.73</v>
      </c>
      <c r="F31" s="19"/>
      <c r="G31" s="18">
        <f t="shared" si="0"/>
        <v>0</v>
      </c>
    </row>
    <row r="32" spans="1:7" ht="64.5" thickBot="1" x14ac:dyDescent="0.3">
      <c r="A32" s="20">
        <v>29</v>
      </c>
      <c r="B32" s="16" t="s">
        <v>95</v>
      </c>
      <c r="C32" s="17" t="s">
        <v>96</v>
      </c>
      <c r="D32" s="18"/>
      <c r="E32" s="19">
        <v>0.73</v>
      </c>
      <c r="F32" s="19"/>
      <c r="G32" s="18">
        <f t="shared" si="0"/>
        <v>0</v>
      </c>
    </row>
    <row r="33" spans="1:7" ht="51.75" thickBot="1" x14ac:dyDescent="0.3">
      <c r="A33" s="20">
        <v>30</v>
      </c>
      <c r="B33" s="16" t="s">
        <v>97</v>
      </c>
      <c r="C33" s="17" t="s">
        <v>98</v>
      </c>
      <c r="D33" s="18"/>
      <c r="E33" s="19">
        <v>1.47</v>
      </c>
      <c r="F33" s="19"/>
      <c r="G33" s="18">
        <f t="shared" si="0"/>
        <v>0</v>
      </c>
    </row>
    <row r="34" spans="1:7" ht="39" thickBot="1" x14ac:dyDescent="0.3">
      <c r="A34" s="20">
        <v>31</v>
      </c>
      <c r="B34" s="16" t="s">
        <v>99</v>
      </c>
      <c r="C34" s="22" t="s">
        <v>100</v>
      </c>
      <c r="D34" s="18"/>
      <c r="E34" s="19">
        <v>2.2000000000000002</v>
      </c>
      <c r="F34" s="19"/>
      <c r="G34" s="18">
        <f t="shared" si="0"/>
        <v>0</v>
      </c>
    </row>
    <row r="35" spans="1:7" ht="51.75" thickBot="1" x14ac:dyDescent="0.3">
      <c r="A35" s="20">
        <v>32</v>
      </c>
      <c r="B35" s="16" t="s">
        <v>101</v>
      </c>
      <c r="C35" s="22" t="s">
        <v>102</v>
      </c>
      <c r="D35" s="18"/>
      <c r="E35" s="19">
        <v>0.73</v>
      </c>
      <c r="F35" s="19"/>
      <c r="G35" s="18">
        <f t="shared" si="0"/>
        <v>0</v>
      </c>
    </row>
    <row r="36" spans="1:7" ht="42" thickBot="1" x14ac:dyDescent="0.3">
      <c r="A36" s="20">
        <v>33</v>
      </c>
      <c r="B36" s="16" t="s">
        <v>103</v>
      </c>
      <c r="C36" s="22" t="s">
        <v>104</v>
      </c>
      <c r="D36" s="18"/>
      <c r="E36" s="19">
        <v>1.47</v>
      </c>
      <c r="F36" s="19"/>
      <c r="G36" s="18">
        <f t="shared" si="0"/>
        <v>0</v>
      </c>
    </row>
    <row r="37" spans="1:7" ht="26.25" thickBot="1" x14ac:dyDescent="0.3">
      <c r="A37" s="20">
        <v>34</v>
      </c>
      <c r="B37" s="16" t="s">
        <v>105</v>
      </c>
      <c r="C37" s="22" t="s">
        <v>106</v>
      </c>
      <c r="D37" s="18"/>
      <c r="E37" s="19">
        <v>1.47</v>
      </c>
      <c r="F37" s="19"/>
      <c r="G37" s="18">
        <f t="shared" si="0"/>
        <v>0</v>
      </c>
    </row>
    <row r="38" spans="1:7" ht="26.25" thickBot="1" x14ac:dyDescent="0.3">
      <c r="A38" s="20">
        <v>35</v>
      </c>
      <c r="B38" s="16" t="s">
        <v>107</v>
      </c>
      <c r="C38" s="22" t="s">
        <v>108</v>
      </c>
      <c r="D38" s="18"/>
      <c r="E38" s="19">
        <v>0.73</v>
      </c>
      <c r="F38" s="19"/>
      <c r="G38" s="18">
        <f t="shared" si="0"/>
        <v>0</v>
      </c>
    </row>
    <row r="39" spans="1:7" ht="26.25" thickBot="1" x14ac:dyDescent="0.3">
      <c r="A39" s="20">
        <v>36</v>
      </c>
      <c r="B39" s="16" t="s">
        <v>109</v>
      </c>
      <c r="C39" s="22" t="s">
        <v>110</v>
      </c>
      <c r="D39" s="18"/>
      <c r="E39" s="19">
        <v>0.73</v>
      </c>
      <c r="F39" s="19"/>
      <c r="G39" s="18">
        <f t="shared" si="0"/>
        <v>0</v>
      </c>
    </row>
    <row r="40" spans="1:7" ht="39" thickBot="1" x14ac:dyDescent="0.3">
      <c r="A40" s="20">
        <v>37</v>
      </c>
      <c r="B40" s="16" t="s">
        <v>111</v>
      </c>
      <c r="C40" s="22" t="s">
        <v>112</v>
      </c>
      <c r="D40" s="18"/>
      <c r="E40" s="19">
        <v>0.73</v>
      </c>
      <c r="F40" s="19"/>
      <c r="G40" s="18">
        <f t="shared" si="0"/>
        <v>0</v>
      </c>
    </row>
    <row r="41" spans="1:7" ht="26.25" thickBot="1" x14ac:dyDescent="0.3">
      <c r="A41" s="20">
        <v>38</v>
      </c>
      <c r="B41" s="16" t="s">
        <v>111</v>
      </c>
      <c r="C41" s="22" t="s">
        <v>113</v>
      </c>
      <c r="D41" s="18"/>
      <c r="E41" s="19">
        <v>1.47</v>
      </c>
      <c r="F41" s="19"/>
      <c r="G41" s="18">
        <f t="shared" si="0"/>
        <v>0</v>
      </c>
    </row>
    <row r="42" spans="1:7" ht="42" thickBot="1" x14ac:dyDescent="0.3">
      <c r="A42" s="20">
        <v>39</v>
      </c>
      <c r="B42" s="16" t="s">
        <v>114</v>
      </c>
      <c r="C42" s="22" t="s">
        <v>115</v>
      </c>
      <c r="D42" s="18"/>
      <c r="E42" s="19">
        <v>0.73</v>
      </c>
      <c r="F42" s="19"/>
      <c r="G42" s="18">
        <f t="shared" si="0"/>
        <v>0</v>
      </c>
    </row>
    <row r="43" spans="1:7" ht="39" thickBot="1" x14ac:dyDescent="0.3">
      <c r="A43" s="20">
        <v>40</v>
      </c>
      <c r="B43" s="16" t="s">
        <v>116</v>
      </c>
      <c r="C43" s="22" t="s">
        <v>117</v>
      </c>
      <c r="D43" s="18"/>
      <c r="E43" s="19">
        <v>0.73</v>
      </c>
      <c r="F43" s="19"/>
      <c r="G43" s="18">
        <f t="shared" si="0"/>
        <v>0</v>
      </c>
    </row>
    <row r="44" spans="1:7" ht="26.25" thickBot="1" x14ac:dyDescent="0.3">
      <c r="A44" s="20">
        <v>41</v>
      </c>
      <c r="B44" s="16" t="s">
        <v>118</v>
      </c>
      <c r="C44" s="22" t="s">
        <v>119</v>
      </c>
      <c r="D44" s="18"/>
      <c r="E44" s="19">
        <v>0.73</v>
      </c>
      <c r="F44" s="19"/>
      <c r="G44" s="18">
        <f t="shared" si="0"/>
        <v>0</v>
      </c>
    </row>
    <row r="45" spans="1:7" ht="64.5" thickBot="1" x14ac:dyDescent="0.3">
      <c r="A45" s="20">
        <v>42</v>
      </c>
      <c r="B45" s="16" t="s">
        <v>120</v>
      </c>
      <c r="C45" s="22" t="s">
        <v>121</v>
      </c>
      <c r="D45" s="18"/>
      <c r="E45" s="19">
        <v>0.73</v>
      </c>
      <c r="F45" s="19"/>
      <c r="G45" s="18">
        <f t="shared" si="0"/>
        <v>0</v>
      </c>
    </row>
    <row r="46" spans="1:7" ht="51.75" thickBot="1" x14ac:dyDescent="0.3">
      <c r="A46" s="20">
        <v>43</v>
      </c>
      <c r="B46" s="16" t="s">
        <v>122</v>
      </c>
      <c r="C46" s="22" t="s">
        <v>123</v>
      </c>
      <c r="D46" s="18"/>
      <c r="E46" s="19">
        <v>1.47</v>
      </c>
      <c r="F46" s="19"/>
      <c r="G46" s="18">
        <f t="shared" si="0"/>
        <v>0</v>
      </c>
    </row>
    <row r="47" spans="1:7" ht="77.25" thickBot="1" x14ac:dyDescent="0.3">
      <c r="A47" s="20">
        <v>44</v>
      </c>
      <c r="B47" s="16" t="s">
        <v>124</v>
      </c>
      <c r="C47" s="22" t="s">
        <v>125</v>
      </c>
      <c r="D47" s="18"/>
      <c r="E47" s="19">
        <v>1.47</v>
      </c>
      <c r="F47" s="19"/>
      <c r="G47" s="18">
        <f t="shared" si="0"/>
        <v>0</v>
      </c>
    </row>
    <row r="48" spans="1:7" ht="51.75" thickBot="1" x14ac:dyDescent="0.3">
      <c r="A48" s="20">
        <v>45</v>
      </c>
      <c r="B48" s="16" t="s">
        <v>126</v>
      </c>
      <c r="C48" s="22" t="s">
        <v>127</v>
      </c>
      <c r="D48" s="18"/>
      <c r="E48" s="19">
        <v>0.73</v>
      </c>
      <c r="F48" s="19"/>
      <c r="G48" s="18">
        <f t="shared" si="0"/>
        <v>0</v>
      </c>
    </row>
    <row r="49" spans="1:7" ht="26.25" thickBot="1" x14ac:dyDescent="0.3">
      <c r="A49" s="20">
        <v>46</v>
      </c>
      <c r="B49" s="16" t="s">
        <v>128</v>
      </c>
      <c r="C49" s="22" t="s">
        <v>129</v>
      </c>
      <c r="D49" s="18"/>
      <c r="E49" s="19">
        <v>0.73</v>
      </c>
      <c r="F49" s="19"/>
      <c r="G49" s="18">
        <f t="shared" si="0"/>
        <v>0</v>
      </c>
    </row>
    <row r="50" spans="1:7" ht="15.75" thickBot="1" x14ac:dyDescent="0.3">
      <c r="A50" s="20">
        <v>47</v>
      </c>
      <c r="B50" s="16" t="s">
        <v>130</v>
      </c>
      <c r="C50" s="22" t="s">
        <v>131</v>
      </c>
      <c r="D50" s="18"/>
      <c r="E50" s="19">
        <v>0.73</v>
      </c>
      <c r="F50" s="19"/>
      <c r="G50" s="18">
        <f t="shared" si="0"/>
        <v>0</v>
      </c>
    </row>
    <row r="51" spans="1:7" ht="51.75" thickBot="1" x14ac:dyDescent="0.3">
      <c r="A51" s="20">
        <v>48</v>
      </c>
      <c r="B51" s="16" t="s">
        <v>132</v>
      </c>
      <c r="C51" s="22" t="s">
        <v>133</v>
      </c>
      <c r="D51" s="18"/>
      <c r="E51" s="19">
        <v>0.73</v>
      </c>
      <c r="F51" s="19"/>
      <c r="G51" s="18">
        <f t="shared" si="0"/>
        <v>0</v>
      </c>
    </row>
    <row r="52" spans="1:7" ht="26.25" thickBot="1" x14ac:dyDescent="0.3">
      <c r="A52" s="20">
        <v>49</v>
      </c>
      <c r="B52" s="16" t="s">
        <v>134</v>
      </c>
      <c r="C52" s="22" t="s">
        <v>135</v>
      </c>
      <c r="D52" s="18"/>
      <c r="E52" s="19">
        <v>0.73</v>
      </c>
      <c r="F52" s="19"/>
      <c r="G52" s="18">
        <f t="shared" si="0"/>
        <v>0</v>
      </c>
    </row>
    <row r="53" spans="1:7" ht="39" thickBot="1" x14ac:dyDescent="0.3">
      <c r="A53" s="20">
        <v>50</v>
      </c>
      <c r="B53" s="16" t="s">
        <v>136</v>
      </c>
      <c r="C53" s="22" t="s">
        <v>137</v>
      </c>
      <c r="D53" s="18"/>
      <c r="E53" s="19">
        <v>0.73</v>
      </c>
      <c r="F53" s="19"/>
      <c r="G53" s="18">
        <f t="shared" si="0"/>
        <v>0</v>
      </c>
    </row>
    <row r="54" spans="1:7" ht="26.25" thickBot="1" x14ac:dyDescent="0.3">
      <c r="A54" s="20">
        <v>51</v>
      </c>
      <c r="B54" s="16" t="s">
        <v>138</v>
      </c>
      <c r="C54" s="17" t="s">
        <v>139</v>
      </c>
      <c r="D54" s="18"/>
      <c r="E54" s="19">
        <v>1.1499999999999999</v>
      </c>
      <c r="F54" s="19"/>
      <c r="G54" s="18">
        <f t="shared" si="0"/>
        <v>0</v>
      </c>
    </row>
    <row r="55" spans="1:7" ht="26.25" thickBot="1" x14ac:dyDescent="0.3">
      <c r="A55" s="20">
        <v>52</v>
      </c>
      <c r="B55" s="16" t="s">
        <v>140</v>
      </c>
      <c r="C55" s="17" t="s">
        <v>141</v>
      </c>
      <c r="D55" s="18"/>
      <c r="E55" s="19">
        <v>0.56999999999999995</v>
      </c>
      <c r="F55" s="19"/>
      <c r="G55" s="18">
        <f t="shared" si="0"/>
        <v>0</v>
      </c>
    </row>
    <row r="56" spans="1:7" ht="39" thickBot="1" x14ac:dyDescent="0.3">
      <c r="A56" s="20">
        <v>53</v>
      </c>
      <c r="B56" s="16" t="s">
        <v>142</v>
      </c>
      <c r="C56" s="17" t="s">
        <v>143</v>
      </c>
      <c r="D56" s="18"/>
      <c r="E56" s="19">
        <v>0.56999999999999995</v>
      </c>
      <c r="F56" s="19"/>
      <c r="G56" s="18">
        <f t="shared" si="0"/>
        <v>0</v>
      </c>
    </row>
    <row r="57" spans="1:7" ht="42" thickBot="1" x14ac:dyDescent="0.3">
      <c r="A57" s="20">
        <v>54</v>
      </c>
      <c r="B57" s="16" t="s">
        <v>144</v>
      </c>
      <c r="C57" s="17" t="s">
        <v>145</v>
      </c>
      <c r="D57" s="18"/>
      <c r="E57" s="19">
        <v>1.72</v>
      </c>
      <c r="F57" s="19"/>
      <c r="G57" s="18">
        <f t="shared" si="0"/>
        <v>0</v>
      </c>
    </row>
    <row r="58" spans="1:7" ht="51.75" thickBot="1" x14ac:dyDescent="0.3">
      <c r="A58" s="20">
        <v>55</v>
      </c>
      <c r="B58" s="16" t="s">
        <v>146</v>
      </c>
      <c r="C58" s="22" t="s">
        <v>147</v>
      </c>
      <c r="D58" s="18"/>
      <c r="E58" s="19">
        <v>0.56999999999999995</v>
      </c>
      <c r="F58" s="19"/>
      <c r="G58" s="18">
        <f t="shared" si="0"/>
        <v>0</v>
      </c>
    </row>
    <row r="59" spans="1:7" ht="54.75" thickBot="1" x14ac:dyDescent="0.3">
      <c r="A59" s="20">
        <v>56</v>
      </c>
      <c r="B59" s="16" t="s">
        <v>148</v>
      </c>
      <c r="C59" s="22" t="s">
        <v>149</v>
      </c>
      <c r="D59" s="18"/>
      <c r="E59" s="19">
        <v>0.56999999999999995</v>
      </c>
      <c r="F59" s="19"/>
      <c r="G59" s="18">
        <f t="shared" si="0"/>
        <v>0</v>
      </c>
    </row>
    <row r="60" spans="1:7" ht="26.25" thickBot="1" x14ac:dyDescent="0.3">
      <c r="A60" s="20">
        <v>57</v>
      </c>
      <c r="B60" s="16" t="s">
        <v>150</v>
      </c>
      <c r="C60" s="17" t="s">
        <v>151</v>
      </c>
      <c r="D60" s="18"/>
      <c r="E60" s="19">
        <v>1.72</v>
      </c>
      <c r="F60" s="19"/>
      <c r="G60" s="18">
        <f t="shared" si="0"/>
        <v>0</v>
      </c>
    </row>
    <row r="61" spans="1:7" ht="51.75" thickBot="1" x14ac:dyDescent="0.3">
      <c r="A61" s="20">
        <v>58</v>
      </c>
      <c r="B61" s="16" t="s">
        <v>152</v>
      </c>
      <c r="C61" s="17" t="s">
        <v>153</v>
      </c>
      <c r="D61" s="18"/>
      <c r="E61" s="19">
        <v>0.56999999999999995</v>
      </c>
      <c r="F61" s="19"/>
      <c r="G61" s="18">
        <f t="shared" si="0"/>
        <v>0</v>
      </c>
    </row>
    <row r="62" spans="1:7" ht="54.75" thickBot="1" x14ac:dyDescent="0.3">
      <c r="A62" s="20">
        <v>59</v>
      </c>
      <c r="B62" s="16" t="s">
        <v>154</v>
      </c>
      <c r="C62" s="17" t="s">
        <v>155</v>
      </c>
      <c r="D62" s="18"/>
      <c r="E62" s="19">
        <v>1.72</v>
      </c>
      <c r="F62" s="19"/>
      <c r="G62" s="18">
        <f t="shared" si="0"/>
        <v>0</v>
      </c>
    </row>
    <row r="63" spans="1:7" ht="15.75" thickBot="1" x14ac:dyDescent="0.3">
      <c r="A63" s="20">
        <v>60</v>
      </c>
      <c r="B63" s="16" t="s">
        <v>156</v>
      </c>
      <c r="C63" s="17" t="s">
        <v>157</v>
      </c>
      <c r="D63" s="18"/>
      <c r="E63" s="19">
        <v>0.56999999999999995</v>
      </c>
      <c r="F63" s="19"/>
      <c r="G63" s="18">
        <f t="shared" si="0"/>
        <v>0</v>
      </c>
    </row>
    <row r="64" spans="1:7" ht="39" thickBot="1" x14ac:dyDescent="0.3">
      <c r="A64" s="20">
        <v>61</v>
      </c>
      <c r="B64" s="16" t="s">
        <v>158</v>
      </c>
      <c r="C64" s="22" t="s">
        <v>159</v>
      </c>
      <c r="D64" s="18"/>
      <c r="E64" s="19">
        <v>0.56999999999999995</v>
      </c>
      <c r="F64" s="19"/>
      <c r="G64" s="18">
        <f t="shared" si="0"/>
        <v>0</v>
      </c>
    </row>
    <row r="65" spans="1:7" ht="39" thickBot="1" x14ac:dyDescent="0.3">
      <c r="A65" s="20">
        <v>62</v>
      </c>
      <c r="B65" s="16" t="s">
        <v>160</v>
      </c>
      <c r="C65" s="22" t="s">
        <v>161</v>
      </c>
      <c r="D65" s="18"/>
      <c r="E65" s="19">
        <v>0.56999999999999995</v>
      </c>
      <c r="F65" s="19"/>
      <c r="G65" s="18">
        <f t="shared" si="0"/>
        <v>0</v>
      </c>
    </row>
    <row r="66" spans="1:7" ht="39" thickBot="1" x14ac:dyDescent="0.3">
      <c r="A66" s="20">
        <v>63</v>
      </c>
      <c r="B66" s="16" t="s">
        <v>162</v>
      </c>
      <c r="C66" s="22" t="s">
        <v>163</v>
      </c>
      <c r="D66" s="18"/>
      <c r="E66" s="19">
        <v>0.56999999999999995</v>
      </c>
      <c r="F66" s="19"/>
      <c r="G66" s="18">
        <f t="shared" si="0"/>
        <v>0</v>
      </c>
    </row>
    <row r="67" spans="1:7" ht="39" thickBot="1" x14ac:dyDescent="0.3">
      <c r="A67" s="20">
        <v>64</v>
      </c>
      <c r="B67" s="16" t="s">
        <v>164</v>
      </c>
      <c r="C67" s="22" t="s">
        <v>165</v>
      </c>
      <c r="D67" s="18"/>
      <c r="E67" s="19">
        <v>0.56999999999999995</v>
      </c>
      <c r="F67" s="19"/>
      <c r="G67" s="18">
        <f t="shared" si="0"/>
        <v>0</v>
      </c>
    </row>
    <row r="68" spans="1:7" ht="51.75" thickBot="1" x14ac:dyDescent="0.3">
      <c r="A68" s="20">
        <v>65</v>
      </c>
      <c r="B68" s="16" t="s">
        <v>166</v>
      </c>
      <c r="C68" s="22" t="s">
        <v>167</v>
      </c>
      <c r="D68" s="18"/>
      <c r="E68" s="19">
        <v>0.56999999999999995</v>
      </c>
      <c r="F68" s="19"/>
      <c r="G68" s="18">
        <f t="shared" si="0"/>
        <v>0</v>
      </c>
    </row>
    <row r="69" spans="1:7" ht="15.75" thickBot="1" x14ac:dyDescent="0.3">
      <c r="A69" s="20">
        <v>66</v>
      </c>
      <c r="B69" s="16" t="s">
        <v>168</v>
      </c>
      <c r="C69" s="22" t="s">
        <v>169</v>
      </c>
      <c r="D69" s="18"/>
      <c r="E69" s="19">
        <v>0.56999999999999995</v>
      </c>
      <c r="F69" s="19"/>
      <c r="G69" s="18">
        <f t="shared" ref="G69:G106" si="1">E69*F69</f>
        <v>0</v>
      </c>
    </row>
    <row r="70" spans="1:7" ht="15.75" thickBot="1" x14ac:dyDescent="0.3">
      <c r="A70" s="20">
        <v>67</v>
      </c>
      <c r="B70" s="16" t="s">
        <v>170</v>
      </c>
      <c r="C70" s="17" t="s">
        <v>171</v>
      </c>
      <c r="D70" s="18"/>
      <c r="E70" s="19">
        <v>0.56999999999999995</v>
      </c>
      <c r="F70" s="19"/>
      <c r="G70" s="18">
        <f t="shared" si="1"/>
        <v>0</v>
      </c>
    </row>
    <row r="71" spans="1:7" ht="26.25" thickBot="1" x14ac:dyDescent="0.3">
      <c r="A71" s="20">
        <v>68</v>
      </c>
      <c r="B71" s="16" t="s">
        <v>172</v>
      </c>
      <c r="C71" s="22" t="s">
        <v>173</v>
      </c>
      <c r="D71" s="18"/>
      <c r="E71" s="19">
        <v>0.56999999999999995</v>
      </c>
      <c r="F71" s="19"/>
      <c r="G71" s="18">
        <f t="shared" si="1"/>
        <v>0</v>
      </c>
    </row>
    <row r="72" spans="1:7" ht="26.25" thickBot="1" x14ac:dyDescent="0.3">
      <c r="A72" s="20">
        <v>69</v>
      </c>
      <c r="B72" s="16" t="s">
        <v>174</v>
      </c>
      <c r="C72" s="22" t="s">
        <v>175</v>
      </c>
      <c r="D72" s="18"/>
      <c r="E72" s="19">
        <v>0.56999999999999995</v>
      </c>
      <c r="F72" s="19"/>
      <c r="G72" s="18">
        <f t="shared" si="1"/>
        <v>0</v>
      </c>
    </row>
    <row r="73" spans="1:7" ht="39" thickBot="1" x14ac:dyDescent="0.3">
      <c r="A73" s="20">
        <v>70</v>
      </c>
      <c r="B73" s="16" t="s">
        <v>176</v>
      </c>
      <c r="C73" s="22" t="s">
        <v>177</v>
      </c>
      <c r="D73" s="18"/>
      <c r="E73" s="19">
        <v>0.56999999999999995</v>
      </c>
      <c r="F73" s="19"/>
      <c r="G73" s="18">
        <f t="shared" si="1"/>
        <v>0</v>
      </c>
    </row>
    <row r="74" spans="1:7" ht="26.25" thickBot="1" x14ac:dyDescent="0.3">
      <c r="A74" s="20">
        <v>71</v>
      </c>
      <c r="B74" s="16" t="s">
        <v>178</v>
      </c>
      <c r="C74" s="22" t="s">
        <v>179</v>
      </c>
      <c r="D74" s="18"/>
      <c r="E74" s="19">
        <v>0.56999999999999995</v>
      </c>
      <c r="F74" s="19"/>
      <c r="G74" s="18">
        <f t="shared" si="1"/>
        <v>0</v>
      </c>
    </row>
    <row r="75" spans="1:7" ht="39" thickBot="1" x14ac:dyDescent="0.3">
      <c r="A75" s="20">
        <v>72</v>
      </c>
      <c r="B75" s="16">
        <v>5.6</v>
      </c>
      <c r="C75" s="17" t="s">
        <v>180</v>
      </c>
      <c r="D75" s="18"/>
      <c r="E75" s="19">
        <v>0.56999999999999995</v>
      </c>
      <c r="F75" s="19"/>
      <c r="G75" s="18">
        <f t="shared" si="1"/>
        <v>0</v>
      </c>
    </row>
    <row r="76" spans="1:7" ht="51.75" thickBot="1" x14ac:dyDescent="0.3">
      <c r="A76" s="20">
        <v>73</v>
      </c>
      <c r="B76" s="16" t="s">
        <v>181</v>
      </c>
      <c r="C76" s="22" t="s">
        <v>182</v>
      </c>
      <c r="D76" s="18"/>
      <c r="E76" s="19">
        <v>0.56999999999999995</v>
      </c>
      <c r="F76" s="19"/>
      <c r="G76" s="18">
        <f t="shared" si="1"/>
        <v>0</v>
      </c>
    </row>
    <row r="77" spans="1:7" ht="51.75" thickBot="1" x14ac:dyDescent="0.3">
      <c r="A77" s="20">
        <v>74</v>
      </c>
      <c r="B77" s="16" t="s">
        <v>183</v>
      </c>
      <c r="C77" s="22" t="s">
        <v>184</v>
      </c>
      <c r="D77" s="18"/>
      <c r="E77" s="19">
        <v>1.1499999999999999</v>
      </c>
      <c r="F77" s="19"/>
      <c r="G77" s="18">
        <f t="shared" si="1"/>
        <v>0</v>
      </c>
    </row>
    <row r="78" spans="1:7" ht="64.5" thickBot="1" x14ac:dyDescent="0.3">
      <c r="A78" s="20">
        <v>75</v>
      </c>
      <c r="B78" s="16" t="s">
        <v>185</v>
      </c>
      <c r="C78" s="22" t="s">
        <v>186</v>
      </c>
      <c r="D78" s="18"/>
      <c r="E78" s="19">
        <v>0.56999999999999995</v>
      </c>
      <c r="F78" s="19"/>
      <c r="G78" s="18">
        <f t="shared" si="1"/>
        <v>0</v>
      </c>
    </row>
    <row r="79" spans="1:7" ht="26.25" thickBot="1" x14ac:dyDescent="0.3">
      <c r="A79" s="20">
        <v>76</v>
      </c>
      <c r="B79" s="16" t="s">
        <v>187</v>
      </c>
      <c r="C79" s="22" t="s">
        <v>188</v>
      </c>
      <c r="D79" s="18"/>
      <c r="E79" s="19">
        <v>0.56999999999999995</v>
      </c>
      <c r="F79" s="19"/>
      <c r="G79" s="18">
        <f t="shared" si="1"/>
        <v>0</v>
      </c>
    </row>
    <row r="80" spans="1:7" ht="26.25" thickBot="1" x14ac:dyDescent="0.3">
      <c r="A80" s="20">
        <v>77</v>
      </c>
      <c r="B80" s="16">
        <v>5.8</v>
      </c>
      <c r="C80" s="22" t="s">
        <v>189</v>
      </c>
      <c r="D80" s="18"/>
      <c r="E80" s="19">
        <v>0.56999999999999995</v>
      </c>
      <c r="F80" s="19"/>
      <c r="G80" s="18">
        <f t="shared" si="1"/>
        <v>0</v>
      </c>
    </row>
    <row r="81" spans="1:7" ht="64.5" thickBot="1" x14ac:dyDescent="0.3">
      <c r="A81" s="20">
        <v>78</v>
      </c>
      <c r="B81" s="16">
        <v>5.9</v>
      </c>
      <c r="C81" s="22" t="s">
        <v>190</v>
      </c>
      <c r="D81" s="18"/>
      <c r="E81" s="19">
        <v>1.1499999999999999</v>
      </c>
      <c r="F81" s="19"/>
      <c r="G81" s="18">
        <f t="shared" si="1"/>
        <v>0</v>
      </c>
    </row>
    <row r="82" spans="1:7" ht="64.5" thickBot="1" x14ac:dyDescent="0.3">
      <c r="A82" s="20">
        <v>79</v>
      </c>
      <c r="B82" s="16">
        <v>6.1</v>
      </c>
      <c r="C82" s="21" t="s">
        <v>191</v>
      </c>
      <c r="D82" s="18"/>
      <c r="E82" s="19">
        <v>0.71</v>
      </c>
      <c r="F82" s="19"/>
      <c r="G82" s="18">
        <f t="shared" si="1"/>
        <v>0</v>
      </c>
    </row>
    <row r="83" spans="1:7" ht="42" thickBot="1" x14ac:dyDescent="0.3">
      <c r="A83" s="20">
        <v>80</v>
      </c>
      <c r="B83" s="16" t="s">
        <v>192</v>
      </c>
      <c r="C83" s="22" t="s">
        <v>193</v>
      </c>
      <c r="D83" s="18"/>
      <c r="E83" s="19">
        <v>0.71</v>
      </c>
      <c r="F83" s="19"/>
      <c r="G83" s="18">
        <f t="shared" si="1"/>
        <v>0</v>
      </c>
    </row>
    <row r="84" spans="1:7" ht="26.25" thickBot="1" x14ac:dyDescent="0.3">
      <c r="A84" s="20">
        <v>81</v>
      </c>
      <c r="B84" s="16" t="s">
        <v>194</v>
      </c>
      <c r="C84" s="22" t="s">
        <v>195</v>
      </c>
      <c r="D84" s="18"/>
      <c r="E84" s="19">
        <v>2.14</v>
      </c>
      <c r="F84" s="19"/>
      <c r="G84" s="18">
        <f t="shared" si="1"/>
        <v>0</v>
      </c>
    </row>
    <row r="85" spans="1:7" ht="26.25" thickBot="1" x14ac:dyDescent="0.3">
      <c r="A85" s="20">
        <v>82</v>
      </c>
      <c r="B85" s="16" t="s">
        <v>196</v>
      </c>
      <c r="C85" s="22" t="s">
        <v>197</v>
      </c>
      <c r="D85" s="18"/>
      <c r="E85" s="19">
        <v>1.43</v>
      </c>
      <c r="F85" s="19"/>
      <c r="G85" s="18">
        <f t="shared" si="1"/>
        <v>0</v>
      </c>
    </row>
    <row r="86" spans="1:7" ht="39" thickBot="1" x14ac:dyDescent="0.3">
      <c r="A86" s="20">
        <v>83</v>
      </c>
      <c r="B86" s="16" t="s">
        <v>198</v>
      </c>
      <c r="C86" s="22" t="s">
        <v>199</v>
      </c>
      <c r="D86" s="18"/>
      <c r="E86" s="19">
        <v>1.43</v>
      </c>
      <c r="F86" s="19"/>
      <c r="G86" s="18">
        <f t="shared" si="1"/>
        <v>0</v>
      </c>
    </row>
    <row r="87" spans="1:7" ht="26.25" thickBot="1" x14ac:dyDescent="0.3">
      <c r="A87" s="20">
        <v>84</v>
      </c>
      <c r="B87" s="16" t="s">
        <v>200</v>
      </c>
      <c r="C87" s="17" t="s">
        <v>201</v>
      </c>
      <c r="D87" s="18"/>
      <c r="E87" s="19">
        <v>0.71</v>
      </c>
      <c r="F87" s="19"/>
      <c r="G87" s="18">
        <f t="shared" si="1"/>
        <v>0</v>
      </c>
    </row>
    <row r="88" spans="1:7" ht="90" thickBot="1" x14ac:dyDescent="0.3">
      <c r="A88" s="20">
        <v>85</v>
      </c>
      <c r="B88" s="16" t="s">
        <v>202</v>
      </c>
      <c r="C88" s="22" t="s">
        <v>203</v>
      </c>
      <c r="D88" s="18"/>
      <c r="E88" s="19">
        <v>2.14</v>
      </c>
      <c r="F88" s="19"/>
      <c r="G88" s="18">
        <f t="shared" si="1"/>
        <v>0</v>
      </c>
    </row>
    <row r="89" spans="1:7" ht="51.75" thickBot="1" x14ac:dyDescent="0.3">
      <c r="A89" s="20">
        <v>86</v>
      </c>
      <c r="B89" s="16" t="s">
        <v>204</v>
      </c>
      <c r="C89" s="22" t="s">
        <v>205</v>
      </c>
      <c r="D89" s="18"/>
      <c r="E89" s="19">
        <v>0.71</v>
      </c>
      <c r="F89" s="19"/>
      <c r="G89" s="18">
        <f t="shared" si="1"/>
        <v>0</v>
      </c>
    </row>
    <row r="90" spans="1:7" ht="39" thickBot="1" x14ac:dyDescent="0.3">
      <c r="A90" s="20">
        <v>87</v>
      </c>
      <c r="B90" s="16" t="s">
        <v>206</v>
      </c>
      <c r="C90" s="22" t="s">
        <v>207</v>
      </c>
      <c r="D90" s="18"/>
      <c r="E90" s="19">
        <v>0.71</v>
      </c>
      <c r="F90" s="19"/>
      <c r="G90" s="18">
        <f t="shared" si="1"/>
        <v>0</v>
      </c>
    </row>
    <row r="91" spans="1:7" ht="26.25" thickBot="1" x14ac:dyDescent="0.3">
      <c r="A91" s="20">
        <v>88</v>
      </c>
      <c r="B91" s="16" t="s">
        <v>208</v>
      </c>
      <c r="C91" s="22" t="s">
        <v>209</v>
      </c>
      <c r="D91" s="18"/>
      <c r="E91" s="19">
        <v>1.43</v>
      </c>
      <c r="F91" s="19"/>
      <c r="G91" s="18">
        <f t="shared" si="1"/>
        <v>0</v>
      </c>
    </row>
    <row r="92" spans="1:7" ht="26.25" thickBot="1" x14ac:dyDescent="0.3">
      <c r="A92" s="20">
        <v>89</v>
      </c>
      <c r="B92" s="16" t="s">
        <v>210</v>
      </c>
      <c r="C92" s="22" t="s">
        <v>211</v>
      </c>
      <c r="D92" s="18"/>
      <c r="E92" s="19">
        <v>0.36</v>
      </c>
      <c r="F92" s="19"/>
      <c r="G92" s="18">
        <f t="shared" si="1"/>
        <v>0</v>
      </c>
    </row>
    <row r="93" spans="1:7" ht="26.25" thickBot="1" x14ac:dyDescent="0.3">
      <c r="A93" s="20">
        <v>90</v>
      </c>
      <c r="B93" s="16" t="s">
        <v>212</v>
      </c>
      <c r="C93" s="22" t="s">
        <v>213</v>
      </c>
      <c r="D93" s="18"/>
      <c r="E93" s="19">
        <v>0.36</v>
      </c>
      <c r="F93" s="19"/>
      <c r="G93" s="18">
        <f t="shared" si="1"/>
        <v>0</v>
      </c>
    </row>
    <row r="94" spans="1:7" ht="26.25" thickBot="1" x14ac:dyDescent="0.3">
      <c r="A94" s="20">
        <v>91</v>
      </c>
      <c r="B94" s="16" t="s">
        <v>214</v>
      </c>
      <c r="C94" s="22" t="s">
        <v>215</v>
      </c>
      <c r="D94" s="18"/>
      <c r="E94" s="19">
        <v>0.36</v>
      </c>
      <c r="F94" s="19"/>
      <c r="G94" s="18">
        <f t="shared" si="1"/>
        <v>0</v>
      </c>
    </row>
    <row r="95" spans="1:7" ht="26.25" thickBot="1" x14ac:dyDescent="0.3">
      <c r="A95" s="20">
        <v>92</v>
      </c>
      <c r="B95" s="16" t="s">
        <v>216</v>
      </c>
      <c r="C95" s="22" t="s">
        <v>217</v>
      </c>
      <c r="D95" s="18"/>
      <c r="E95" s="19">
        <v>0.36</v>
      </c>
      <c r="F95" s="19"/>
      <c r="G95" s="18">
        <f t="shared" si="1"/>
        <v>0</v>
      </c>
    </row>
    <row r="96" spans="1:7" ht="26.25" thickBot="1" x14ac:dyDescent="0.3">
      <c r="A96" s="20">
        <v>93</v>
      </c>
      <c r="B96" s="16" t="s">
        <v>218</v>
      </c>
      <c r="C96" s="22" t="s">
        <v>219</v>
      </c>
      <c r="D96" s="18"/>
      <c r="E96" s="19">
        <v>0.36</v>
      </c>
      <c r="F96" s="19"/>
      <c r="G96" s="18">
        <f t="shared" si="1"/>
        <v>0</v>
      </c>
    </row>
    <row r="97" spans="1:8" ht="90" thickBot="1" x14ac:dyDescent="0.3">
      <c r="A97" s="20">
        <v>94</v>
      </c>
      <c r="B97" s="16" t="s">
        <v>220</v>
      </c>
      <c r="C97" s="21" t="s">
        <v>221</v>
      </c>
      <c r="D97" s="18"/>
      <c r="E97" s="19">
        <v>2.14</v>
      </c>
      <c r="F97" s="19"/>
      <c r="G97" s="18">
        <f t="shared" si="1"/>
        <v>0</v>
      </c>
    </row>
    <row r="98" spans="1:8" ht="64.5" thickBot="1" x14ac:dyDescent="0.3">
      <c r="A98" s="20">
        <v>95</v>
      </c>
      <c r="B98" s="16" t="s">
        <v>222</v>
      </c>
      <c r="C98" s="17" t="s">
        <v>223</v>
      </c>
      <c r="D98" s="18"/>
      <c r="E98" s="19">
        <v>1.43</v>
      </c>
      <c r="F98" s="19"/>
      <c r="G98" s="18">
        <f t="shared" si="1"/>
        <v>0</v>
      </c>
    </row>
    <row r="99" spans="1:8" ht="26.25" thickBot="1" x14ac:dyDescent="0.3">
      <c r="A99" s="20">
        <v>96</v>
      </c>
      <c r="B99" s="16" t="s">
        <v>224</v>
      </c>
      <c r="C99" s="22" t="s">
        <v>225</v>
      </c>
      <c r="D99" s="18"/>
      <c r="E99" s="19">
        <v>0.71</v>
      </c>
      <c r="F99" s="19"/>
      <c r="G99" s="18">
        <f t="shared" si="1"/>
        <v>0</v>
      </c>
    </row>
    <row r="100" spans="1:8" ht="64.5" thickBot="1" x14ac:dyDescent="0.3">
      <c r="A100" s="20">
        <v>97</v>
      </c>
      <c r="B100" s="16" t="s">
        <v>226</v>
      </c>
      <c r="C100" s="22" t="s">
        <v>227</v>
      </c>
      <c r="D100" s="18"/>
      <c r="E100" s="19">
        <v>2.12</v>
      </c>
      <c r="F100" s="19"/>
      <c r="G100" s="18">
        <f t="shared" si="1"/>
        <v>0</v>
      </c>
    </row>
    <row r="101" spans="1:8" ht="51.75" thickBot="1" x14ac:dyDescent="0.3">
      <c r="A101" s="20">
        <v>98</v>
      </c>
      <c r="B101" s="16" t="s">
        <v>228</v>
      </c>
      <c r="C101" s="22" t="s">
        <v>229</v>
      </c>
      <c r="D101" s="18"/>
      <c r="E101" s="19">
        <v>1.06</v>
      </c>
      <c r="F101" s="19"/>
      <c r="G101" s="18">
        <f t="shared" si="1"/>
        <v>0</v>
      </c>
    </row>
    <row r="102" spans="1:8" ht="51.75" thickBot="1" x14ac:dyDescent="0.3">
      <c r="A102" s="20">
        <v>99</v>
      </c>
      <c r="B102" s="16" t="s">
        <v>230</v>
      </c>
      <c r="C102" s="22" t="s">
        <v>231</v>
      </c>
      <c r="D102" s="18"/>
      <c r="E102" s="19">
        <v>1.06</v>
      </c>
      <c r="F102" s="19"/>
      <c r="G102" s="18">
        <f t="shared" si="1"/>
        <v>0</v>
      </c>
    </row>
    <row r="103" spans="1:8" ht="77.25" thickBot="1" x14ac:dyDescent="0.3">
      <c r="A103" s="20">
        <v>100</v>
      </c>
      <c r="B103" s="16" t="s">
        <v>232</v>
      </c>
      <c r="C103" s="22" t="s">
        <v>233</v>
      </c>
      <c r="D103" s="18"/>
      <c r="E103" s="19">
        <v>2.12</v>
      </c>
      <c r="F103" s="19"/>
      <c r="G103" s="18">
        <f t="shared" si="1"/>
        <v>0</v>
      </c>
    </row>
    <row r="104" spans="1:8" ht="39" thickBot="1" x14ac:dyDescent="0.3">
      <c r="A104" s="20">
        <v>101</v>
      </c>
      <c r="B104" s="16" t="s">
        <v>234</v>
      </c>
      <c r="C104" s="22" t="s">
        <v>235</v>
      </c>
      <c r="D104" s="18"/>
      <c r="E104" s="19">
        <v>1.06</v>
      </c>
      <c r="F104" s="19"/>
      <c r="G104" s="18">
        <f t="shared" si="1"/>
        <v>0</v>
      </c>
    </row>
    <row r="105" spans="1:8" ht="39" thickBot="1" x14ac:dyDescent="0.3">
      <c r="A105" s="20">
        <v>102</v>
      </c>
      <c r="B105" s="16" t="s">
        <v>236</v>
      </c>
      <c r="C105" s="22" t="s">
        <v>237</v>
      </c>
      <c r="D105" s="18"/>
      <c r="E105" s="19">
        <v>2.12</v>
      </c>
      <c r="F105" s="19"/>
      <c r="G105" s="18">
        <f t="shared" si="1"/>
        <v>0</v>
      </c>
    </row>
    <row r="106" spans="1:8" ht="39" thickBot="1" x14ac:dyDescent="0.3">
      <c r="A106" s="20">
        <v>103</v>
      </c>
      <c r="B106" s="16" t="s">
        <v>238</v>
      </c>
      <c r="C106" s="22" t="s">
        <v>239</v>
      </c>
      <c r="D106" s="18"/>
      <c r="E106" s="19">
        <v>1.06</v>
      </c>
      <c r="F106" s="19"/>
      <c r="G106" s="18">
        <f t="shared" si="1"/>
        <v>0</v>
      </c>
    </row>
    <row r="107" spans="1:8" ht="15.75" thickBot="1" x14ac:dyDescent="0.3">
      <c r="A107" s="23"/>
      <c r="B107" s="24"/>
      <c r="C107" s="24"/>
      <c r="D107" s="18"/>
      <c r="E107" s="19">
        <f>SUM(E4:E106)</f>
        <v>99.299999999999926</v>
      </c>
      <c r="F107" s="19"/>
      <c r="G107" s="19">
        <f>SUM(G4:G106)</f>
        <v>0</v>
      </c>
      <c r="H107" s="19"/>
    </row>
    <row r="108" spans="1:8" x14ac:dyDescent="0.25">
      <c r="A108" s="2" t="s">
        <v>240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1"/>
  <sheetViews>
    <sheetView zoomScaleNormal="100" workbookViewId="0">
      <selection activeCell="D4" sqref="D4"/>
    </sheetView>
  </sheetViews>
  <sheetFormatPr defaultRowHeight="15" x14ac:dyDescent="0.25"/>
  <cols>
    <col min="3" max="3" width="36.85546875" customWidth="1"/>
    <col min="4" max="4" width="37" customWidth="1"/>
    <col min="5" max="7" width="11.85546875" customWidth="1"/>
  </cols>
  <sheetData>
    <row r="1" spans="1:7" ht="15.75" x14ac:dyDescent="0.25">
      <c r="A1" s="68" t="s">
        <v>241</v>
      </c>
    </row>
    <row r="2" spans="1:7" ht="15.75" thickBot="1" x14ac:dyDescent="0.3"/>
    <row r="3" spans="1:7" ht="33" customHeight="1" thickBot="1" x14ac:dyDescent="0.3">
      <c r="A3" s="13" t="s">
        <v>43</v>
      </c>
      <c r="B3" s="14" t="s">
        <v>44</v>
      </c>
      <c r="C3" s="14" t="s">
        <v>45</v>
      </c>
      <c r="D3" s="14" t="s">
        <v>242</v>
      </c>
      <c r="E3" s="14" t="s">
        <v>47</v>
      </c>
      <c r="F3" s="14" t="s">
        <v>48</v>
      </c>
      <c r="G3" s="14" t="s">
        <v>308</v>
      </c>
    </row>
    <row r="4" spans="1:7" ht="39" thickBot="1" x14ac:dyDescent="0.3">
      <c r="A4" s="15">
        <v>1</v>
      </c>
      <c r="B4" s="16" t="s">
        <v>49</v>
      </c>
      <c r="C4" s="17" t="s">
        <v>50</v>
      </c>
      <c r="D4" s="18"/>
      <c r="E4" s="19">
        <v>1.49</v>
      </c>
      <c r="F4" s="69"/>
      <c r="G4" s="18">
        <f>E4*F4</f>
        <v>0</v>
      </c>
    </row>
    <row r="5" spans="1:7" ht="39" thickBot="1" x14ac:dyDescent="0.3">
      <c r="A5" s="20">
        <v>2</v>
      </c>
      <c r="B5" s="16" t="s">
        <v>51</v>
      </c>
      <c r="C5" s="21" t="s">
        <v>243</v>
      </c>
      <c r="D5" s="18"/>
      <c r="E5" s="19">
        <v>2.99</v>
      </c>
      <c r="F5" s="69"/>
      <c r="G5" s="18">
        <f t="shared" ref="G5:G49" si="0">E5*F5</f>
        <v>0</v>
      </c>
    </row>
    <row r="6" spans="1:7" ht="51.75" thickBot="1" x14ac:dyDescent="0.3">
      <c r="A6" s="20">
        <v>3</v>
      </c>
      <c r="B6" s="16">
        <v>1.2</v>
      </c>
      <c r="C6" s="17" t="s">
        <v>244</v>
      </c>
      <c r="D6" s="18"/>
      <c r="E6" s="19">
        <v>1.49</v>
      </c>
      <c r="F6" s="69"/>
      <c r="G6" s="18">
        <f t="shared" si="0"/>
        <v>0</v>
      </c>
    </row>
    <row r="7" spans="1:7" ht="64.5" thickBot="1" x14ac:dyDescent="0.3">
      <c r="A7" s="20">
        <v>4</v>
      </c>
      <c r="B7" s="16">
        <v>2.1</v>
      </c>
      <c r="C7" s="17" t="s">
        <v>245</v>
      </c>
      <c r="D7" s="18"/>
      <c r="E7" s="19">
        <v>2.99</v>
      </c>
      <c r="F7" s="69"/>
      <c r="G7" s="18">
        <f t="shared" si="0"/>
        <v>0</v>
      </c>
    </row>
    <row r="8" spans="1:7" ht="15.75" thickBot="1" x14ac:dyDescent="0.3">
      <c r="A8" s="20">
        <v>5</v>
      </c>
      <c r="B8" s="16">
        <v>2.2000000000000002</v>
      </c>
      <c r="C8" s="22" t="s">
        <v>246</v>
      </c>
      <c r="D8" s="18"/>
      <c r="E8" s="19">
        <v>1.49</v>
      </c>
      <c r="F8" s="69"/>
      <c r="G8" s="18">
        <f t="shared" si="0"/>
        <v>0</v>
      </c>
    </row>
    <row r="9" spans="1:7" ht="51.75" thickBot="1" x14ac:dyDescent="0.3">
      <c r="A9" s="20">
        <v>6</v>
      </c>
      <c r="B9" s="16">
        <v>2.2999999999999998</v>
      </c>
      <c r="C9" s="17" t="s">
        <v>247</v>
      </c>
      <c r="D9" s="18"/>
      <c r="E9" s="19">
        <v>2.99</v>
      </c>
      <c r="F9" s="69"/>
      <c r="G9" s="18">
        <f t="shared" si="0"/>
        <v>0</v>
      </c>
    </row>
    <row r="10" spans="1:7" ht="90" thickBot="1" x14ac:dyDescent="0.3">
      <c r="A10" s="20">
        <v>7</v>
      </c>
      <c r="B10" s="16">
        <v>2.4</v>
      </c>
      <c r="C10" s="22" t="s">
        <v>248</v>
      </c>
      <c r="D10" s="18"/>
      <c r="E10" s="19">
        <v>2.99</v>
      </c>
      <c r="F10" s="69"/>
      <c r="G10" s="18">
        <f t="shared" si="0"/>
        <v>0</v>
      </c>
    </row>
    <row r="11" spans="1:7" ht="26.25" thickBot="1" x14ac:dyDescent="0.3">
      <c r="A11" s="20">
        <v>8</v>
      </c>
      <c r="B11" s="16" t="s">
        <v>249</v>
      </c>
      <c r="C11" s="17" t="s">
        <v>250</v>
      </c>
      <c r="D11" s="18"/>
      <c r="E11" s="19">
        <v>3.73</v>
      </c>
      <c r="F11" s="69"/>
      <c r="G11" s="18">
        <f t="shared" si="0"/>
        <v>0</v>
      </c>
    </row>
    <row r="12" spans="1:7" ht="26.25" thickBot="1" x14ac:dyDescent="0.3">
      <c r="A12" s="20">
        <v>9</v>
      </c>
      <c r="B12" s="16" t="s">
        <v>251</v>
      </c>
      <c r="C12" s="17" t="s">
        <v>252</v>
      </c>
      <c r="D12" s="18"/>
      <c r="E12" s="19">
        <v>3.73</v>
      </c>
      <c r="F12" s="69"/>
      <c r="G12" s="18">
        <f t="shared" si="0"/>
        <v>0</v>
      </c>
    </row>
    <row r="13" spans="1:7" ht="39" thickBot="1" x14ac:dyDescent="0.3">
      <c r="A13" s="20">
        <v>10</v>
      </c>
      <c r="B13" s="16" t="s">
        <v>253</v>
      </c>
      <c r="C13" s="17" t="s">
        <v>254</v>
      </c>
      <c r="D13" s="18"/>
      <c r="E13" s="19">
        <v>2.99</v>
      </c>
      <c r="F13" s="69"/>
      <c r="G13" s="18">
        <f t="shared" si="0"/>
        <v>0</v>
      </c>
    </row>
    <row r="14" spans="1:7" ht="26.25" thickBot="1" x14ac:dyDescent="0.3">
      <c r="A14" s="20">
        <v>11</v>
      </c>
      <c r="B14" s="16" t="s">
        <v>68</v>
      </c>
      <c r="C14" s="22" t="s">
        <v>255</v>
      </c>
      <c r="D14" s="18"/>
      <c r="E14" s="19">
        <v>2.99</v>
      </c>
      <c r="F14" s="69"/>
      <c r="G14" s="18">
        <f t="shared" si="0"/>
        <v>0</v>
      </c>
    </row>
    <row r="15" spans="1:7" ht="26.25" thickBot="1" x14ac:dyDescent="0.3">
      <c r="A15" s="20">
        <v>12</v>
      </c>
      <c r="B15" s="16" t="s">
        <v>256</v>
      </c>
      <c r="C15" s="17" t="s">
        <v>257</v>
      </c>
      <c r="D15" s="18"/>
      <c r="E15" s="19">
        <v>2.99</v>
      </c>
      <c r="F15" s="69"/>
      <c r="G15" s="18">
        <f t="shared" si="0"/>
        <v>0</v>
      </c>
    </row>
    <row r="16" spans="1:7" ht="15.75" thickBot="1" x14ac:dyDescent="0.3">
      <c r="A16" s="20">
        <v>13</v>
      </c>
      <c r="B16" s="16" t="s">
        <v>258</v>
      </c>
      <c r="C16" s="22" t="s">
        <v>259</v>
      </c>
      <c r="D16" s="18"/>
      <c r="E16" s="19">
        <v>2.99</v>
      </c>
      <c r="F16" s="69"/>
      <c r="G16" s="18">
        <f t="shared" si="0"/>
        <v>0</v>
      </c>
    </row>
    <row r="17" spans="1:9" ht="15.75" thickBot="1" x14ac:dyDescent="0.3">
      <c r="A17" s="20">
        <v>14</v>
      </c>
      <c r="B17" s="16" t="s">
        <v>260</v>
      </c>
      <c r="C17" s="17" t="s">
        <v>261</v>
      </c>
      <c r="D17" s="18"/>
      <c r="E17" s="19">
        <v>2.99</v>
      </c>
      <c r="F17" s="69"/>
      <c r="G17" s="18">
        <f t="shared" si="0"/>
        <v>0</v>
      </c>
    </row>
    <row r="18" spans="1:9" ht="39" thickBot="1" x14ac:dyDescent="0.3">
      <c r="A18" s="20">
        <v>15</v>
      </c>
      <c r="B18" s="16" t="s">
        <v>76</v>
      </c>
      <c r="C18" s="22" t="s">
        <v>262</v>
      </c>
      <c r="D18" s="18"/>
      <c r="E18" s="19">
        <v>2.99</v>
      </c>
      <c r="F18" s="69"/>
      <c r="G18" s="18">
        <f t="shared" si="0"/>
        <v>0</v>
      </c>
    </row>
    <row r="19" spans="1:9" ht="39" thickBot="1" x14ac:dyDescent="0.3">
      <c r="A19" s="20">
        <v>16</v>
      </c>
      <c r="B19" s="16" t="s">
        <v>263</v>
      </c>
      <c r="C19" s="22" t="s">
        <v>264</v>
      </c>
      <c r="D19" s="18"/>
      <c r="E19" s="19">
        <v>4.34</v>
      </c>
      <c r="F19" s="69"/>
      <c r="G19" s="18">
        <f t="shared" si="0"/>
        <v>0</v>
      </c>
    </row>
    <row r="20" spans="1:9" ht="15.75" thickBot="1" x14ac:dyDescent="0.3">
      <c r="A20" s="20">
        <v>17</v>
      </c>
      <c r="B20" s="16" t="s">
        <v>265</v>
      </c>
      <c r="C20" s="22" t="s">
        <v>266</v>
      </c>
      <c r="D20" s="18"/>
      <c r="E20" s="19">
        <v>2.17</v>
      </c>
      <c r="F20" s="69"/>
      <c r="G20" s="18">
        <f t="shared" si="0"/>
        <v>0</v>
      </c>
      <c r="I20" s="27"/>
    </row>
    <row r="21" spans="1:9" ht="39" thickBot="1" x14ac:dyDescent="0.3">
      <c r="A21" s="20">
        <v>18</v>
      </c>
      <c r="B21" s="16" t="s">
        <v>267</v>
      </c>
      <c r="C21" s="22" t="s">
        <v>268</v>
      </c>
      <c r="D21" s="18"/>
      <c r="E21" s="19">
        <v>2.17</v>
      </c>
      <c r="F21" s="69"/>
      <c r="G21" s="18">
        <f t="shared" si="0"/>
        <v>0</v>
      </c>
    </row>
    <row r="22" spans="1:9" ht="26.25" thickBot="1" x14ac:dyDescent="0.3">
      <c r="A22" s="20">
        <v>19</v>
      </c>
      <c r="B22" s="16">
        <v>4.2</v>
      </c>
      <c r="C22" s="22" t="s">
        <v>269</v>
      </c>
      <c r="D22" s="18"/>
      <c r="E22" s="19">
        <v>3.26</v>
      </c>
      <c r="F22" s="69"/>
      <c r="G22" s="18">
        <f t="shared" si="0"/>
        <v>0</v>
      </c>
    </row>
    <row r="23" spans="1:9" ht="77.25" thickBot="1" x14ac:dyDescent="0.3">
      <c r="A23" s="20">
        <v>20</v>
      </c>
      <c r="B23" s="16">
        <v>5.0999999999999996</v>
      </c>
      <c r="C23" s="17" t="s">
        <v>270</v>
      </c>
      <c r="D23" s="18"/>
      <c r="E23" s="19">
        <v>1.99</v>
      </c>
      <c r="F23" s="69"/>
      <c r="G23" s="18">
        <f t="shared" si="0"/>
        <v>0</v>
      </c>
    </row>
    <row r="24" spans="1:9" ht="51.75" thickBot="1" x14ac:dyDescent="0.3">
      <c r="A24" s="20">
        <v>21</v>
      </c>
      <c r="B24" s="16">
        <v>5.2</v>
      </c>
      <c r="C24" s="17" t="s">
        <v>271</v>
      </c>
      <c r="D24" s="18"/>
      <c r="E24" s="19">
        <v>1.99</v>
      </c>
      <c r="F24" s="69"/>
      <c r="G24" s="18">
        <f t="shared" si="0"/>
        <v>0</v>
      </c>
    </row>
    <row r="25" spans="1:9" ht="39" thickBot="1" x14ac:dyDescent="0.3">
      <c r="A25" s="20">
        <v>22</v>
      </c>
      <c r="B25" s="16">
        <v>5.3</v>
      </c>
      <c r="C25" s="17" t="s">
        <v>272</v>
      </c>
      <c r="D25" s="18"/>
      <c r="E25" s="19">
        <v>1.99</v>
      </c>
      <c r="F25" s="69"/>
      <c r="G25" s="18">
        <f t="shared" si="0"/>
        <v>0</v>
      </c>
    </row>
    <row r="26" spans="1:9" ht="39" thickBot="1" x14ac:dyDescent="0.3">
      <c r="A26" s="20">
        <v>23</v>
      </c>
      <c r="B26" s="16" t="s">
        <v>273</v>
      </c>
      <c r="C26" s="22" t="s">
        <v>274</v>
      </c>
      <c r="D26" s="18"/>
      <c r="E26" s="19">
        <v>2.06</v>
      </c>
      <c r="F26" s="69"/>
      <c r="G26" s="18">
        <f t="shared" si="0"/>
        <v>0</v>
      </c>
    </row>
    <row r="27" spans="1:9" ht="26.25" thickBot="1" x14ac:dyDescent="0.3">
      <c r="A27" s="20">
        <v>24</v>
      </c>
      <c r="B27" s="16" t="s">
        <v>275</v>
      </c>
      <c r="C27" s="22" t="s">
        <v>276</v>
      </c>
      <c r="D27" s="18"/>
      <c r="E27" s="19">
        <v>3.09</v>
      </c>
      <c r="F27" s="69"/>
      <c r="G27" s="18">
        <f t="shared" si="0"/>
        <v>0</v>
      </c>
    </row>
    <row r="28" spans="1:9" ht="15.75" thickBot="1" x14ac:dyDescent="0.3">
      <c r="A28" s="20">
        <v>25</v>
      </c>
      <c r="B28" s="16" t="s">
        <v>277</v>
      </c>
      <c r="C28" s="22" t="s">
        <v>278</v>
      </c>
      <c r="D28" s="18"/>
      <c r="E28" s="19">
        <v>2.06</v>
      </c>
      <c r="F28" s="69"/>
      <c r="G28" s="18">
        <f t="shared" si="0"/>
        <v>0</v>
      </c>
    </row>
    <row r="29" spans="1:9" ht="39" thickBot="1" x14ac:dyDescent="0.3">
      <c r="A29" s="20">
        <v>26</v>
      </c>
      <c r="B29" s="16" t="s">
        <v>279</v>
      </c>
      <c r="C29" s="22" t="s">
        <v>280</v>
      </c>
      <c r="D29" s="18"/>
      <c r="E29" s="19">
        <v>2.06</v>
      </c>
      <c r="F29" s="69"/>
      <c r="G29" s="18">
        <f t="shared" si="0"/>
        <v>0</v>
      </c>
    </row>
    <row r="30" spans="1:9" ht="26.25" thickBot="1" x14ac:dyDescent="0.3">
      <c r="A30" s="20">
        <v>27</v>
      </c>
      <c r="B30" s="16" t="s">
        <v>281</v>
      </c>
      <c r="C30" s="22" t="s">
        <v>282</v>
      </c>
      <c r="D30" s="18"/>
      <c r="E30" s="19">
        <v>1.03</v>
      </c>
      <c r="F30" s="69"/>
      <c r="G30" s="18">
        <f t="shared" si="0"/>
        <v>0</v>
      </c>
    </row>
    <row r="31" spans="1:9" ht="15.75" thickBot="1" x14ac:dyDescent="0.3">
      <c r="A31" s="20">
        <v>28</v>
      </c>
      <c r="B31" s="16" t="s">
        <v>283</v>
      </c>
      <c r="C31" s="17" t="s">
        <v>284</v>
      </c>
      <c r="D31" s="18"/>
      <c r="E31" s="19">
        <v>1.03</v>
      </c>
      <c r="F31" s="69"/>
      <c r="G31" s="18">
        <f t="shared" si="0"/>
        <v>0</v>
      </c>
    </row>
    <row r="32" spans="1:9" ht="39" thickBot="1" x14ac:dyDescent="0.3">
      <c r="A32" s="20">
        <v>29</v>
      </c>
      <c r="B32" s="16" t="s">
        <v>285</v>
      </c>
      <c r="C32" s="22" t="s">
        <v>286</v>
      </c>
      <c r="D32" s="18"/>
      <c r="E32" s="19">
        <v>2.06</v>
      </c>
      <c r="F32" s="69"/>
      <c r="G32" s="18">
        <f t="shared" si="0"/>
        <v>0</v>
      </c>
    </row>
    <row r="33" spans="1:7" ht="26.25" thickBot="1" x14ac:dyDescent="0.3">
      <c r="A33" s="20">
        <v>30</v>
      </c>
      <c r="B33" s="16" t="s">
        <v>196</v>
      </c>
      <c r="C33" s="22" t="s">
        <v>287</v>
      </c>
      <c r="D33" s="18"/>
      <c r="E33" s="19">
        <v>1.03</v>
      </c>
      <c r="F33" s="69"/>
      <c r="G33" s="18">
        <f t="shared" si="0"/>
        <v>0</v>
      </c>
    </row>
    <row r="34" spans="1:7" ht="39" thickBot="1" x14ac:dyDescent="0.3">
      <c r="A34" s="20">
        <v>31</v>
      </c>
      <c r="B34" s="16" t="s">
        <v>200</v>
      </c>
      <c r="C34" s="17" t="s">
        <v>288</v>
      </c>
      <c r="D34" s="18"/>
      <c r="E34" s="19">
        <v>3.09</v>
      </c>
      <c r="F34" s="69"/>
      <c r="G34" s="18">
        <f t="shared" si="0"/>
        <v>0</v>
      </c>
    </row>
    <row r="35" spans="1:7" ht="26.25" thickBot="1" x14ac:dyDescent="0.3">
      <c r="A35" s="20">
        <v>32</v>
      </c>
      <c r="B35" s="16" t="s">
        <v>202</v>
      </c>
      <c r="C35" s="22" t="s">
        <v>289</v>
      </c>
      <c r="D35" s="18"/>
      <c r="E35" s="19">
        <v>1.03</v>
      </c>
      <c r="F35" s="69"/>
      <c r="G35" s="18">
        <f t="shared" si="0"/>
        <v>0</v>
      </c>
    </row>
    <row r="36" spans="1:7" ht="39" thickBot="1" x14ac:dyDescent="0.3">
      <c r="A36" s="20">
        <v>33</v>
      </c>
      <c r="B36" s="16" t="s">
        <v>206</v>
      </c>
      <c r="C36" s="17" t="s">
        <v>290</v>
      </c>
      <c r="D36" s="18"/>
      <c r="E36" s="19">
        <v>2.06</v>
      </c>
      <c r="F36" s="69"/>
      <c r="G36" s="18">
        <f t="shared" si="0"/>
        <v>0</v>
      </c>
    </row>
    <row r="37" spans="1:7" ht="51.75" thickBot="1" x14ac:dyDescent="0.3">
      <c r="A37" s="20">
        <v>34</v>
      </c>
      <c r="B37" s="16" t="s">
        <v>208</v>
      </c>
      <c r="C37" s="17" t="s">
        <v>291</v>
      </c>
      <c r="D37" s="18"/>
      <c r="E37" s="19">
        <v>3.09</v>
      </c>
      <c r="F37" s="69"/>
      <c r="G37" s="18">
        <f t="shared" si="0"/>
        <v>0</v>
      </c>
    </row>
    <row r="38" spans="1:7" ht="64.5" thickBot="1" x14ac:dyDescent="0.3">
      <c r="A38" s="20">
        <v>35</v>
      </c>
      <c r="B38" s="16" t="s">
        <v>210</v>
      </c>
      <c r="C38" s="17" t="s">
        <v>292</v>
      </c>
      <c r="D38" s="18"/>
      <c r="E38" s="19">
        <v>2.06</v>
      </c>
      <c r="F38" s="69"/>
      <c r="G38" s="18">
        <f t="shared" si="0"/>
        <v>0</v>
      </c>
    </row>
    <row r="39" spans="1:7" ht="26.25" thickBot="1" x14ac:dyDescent="0.3">
      <c r="A39" s="20">
        <v>36</v>
      </c>
      <c r="B39" s="16" t="s">
        <v>218</v>
      </c>
      <c r="C39" s="22" t="s">
        <v>293</v>
      </c>
      <c r="D39" s="18"/>
      <c r="E39" s="19">
        <v>2.06</v>
      </c>
      <c r="F39" s="69"/>
      <c r="G39" s="18">
        <f t="shared" si="0"/>
        <v>0</v>
      </c>
    </row>
    <row r="40" spans="1:7" ht="51.75" thickBot="1" x14ac:dyDescent="0.3">
      <c r="A40" s="20">
        <v>37</v>
      </c>
      <c r="B40" s="16" t="s">
        <v>220</v>
      </c>
      <c r="C40" s="22" t="s">
        <v>294</v>
      </c>
      <c r="D40" s="18"/>
      <c r="E40" s="19">
        <v>1.03</v>
      </c>
      <c r="F40" s="69"/>
      <c r="G40" s="18">
        <f t="shared" si="0"/>
        <v>0</v>
      </c>
    </row>
    <row r="41" spans="1:7" ht="77.25" thickBot="1" x14ac:dyDescent="0.3">
      <c r="A41" s="20">
        <v>38</v>
      </c>
      <c r="B41" s="16" t="s">
        <v>295</v>
      </c>
      <c r="C41" s="22" t="s">
        <v>296</v>
      </c>
      <c r="D41" s="18"/>
      <c r="E41" s="19">
        <v>1.03</v>
      </c>
      <c r="F41" s="69"/>
      <c r="G41" s="18">
        <f t="shared" si="0"/>
        <v>0</v>
      </c>
    </row>
    <row r="42" spans="1:7" ht="26.25" thickBot="1" x14ac:dyDescent="0.3">
      <c r="A42" s="20">
        <v>39</v>
      </c>
      <c r="B42" s="16" t="s">
        <v>297</v>
      </c>
      <c r="C42" s="17" t="s">
        <v>298</v>
      </c>
      <c r="D42" s="18"/>
      <c r="E42" s="19">
        <v>2.09</v>
      </c>
      <c r="F42" s="69"/>
      <c r="G42" s="18">
        <f t="shared" si="0"/>
        <v>0</v>
      </c>
    </row>
    <row r="43" spans="1:7" ht="26.25" thickBot="1" x14ac:dyDescent="0.3">
      <c r="A43" s="20">
        <v>40</v>
      </c>
      <c r="B43" s="16" t="s">
        <v>299</v>
      </c>
      <c r="C43" s="22" t="s">
        <v>300</v>
      </c>
      <c r="D43" s="18"/>
      <c r="E43" s="19">
        <v>1.39</v>
      </c>
      <c r="F43" s="69"/>
      <c r="G43" s="18">
        <f t="shared" si="0"/>
        <v>0</v>
      </c>
    </row>
    <row r="44" spans="1:7" ht="26.25" thickBot="1" x14ac:dyDescent="0.3">
      <c r="A44" s="20">
        <v>41</v>
      </c>
      <c r="B44" s="16" t="s">
        <v>228</v>
      </c>
      <c r="C44" s="22" t="s">
        <v>301</v>
      </c>
      <c r="D44" s="18"/>
      <c r="E44" s="19">
        <v>0.7</v>
      </c>
      <c r="F44" s="69"/>
      <c r="G44" s="18">
        <f t="shared" si="0"/>
        <v>0</v>
      </c>
    </row>
    <row r="45" spans="1:7" ht="26.25" thickBot="1" x14ac:dyDescent="0.3">
      <c r="A45" s="20">
        <v>42</v>
      </c>
      <c r="B45" s="16" t="s">
        <v>302</v>
      </c>
      <c r="C45" s="22" t="s">
        <v>303</v>
      </c>
      <c r="D45" s="18"/>
      <c r="E45" s="19">
        <v>2.09</v>
      </c>
      <c r="F45" s="69"/>
      <c r="G45" s="18">
        <f t="shared" si="0"/>
        <v>0</v>
      </c>
    </row>
    <row r="46" spans="1:7" ht="26.25" thickBot="1" x14ac:dyDescent="0.3">
      <c r="A46" s="20">
        <v>43</v>
      </c>
      <c r="B46" s="16" t="s">
        <v>304</v>
      </c>
      <c r="C46" s="22" t="s">
        <v>305</v>
      </c>
      <c r="D46" s="18"/>
      <c r="E46" s="19">
        <v>1.39</v>
      </c>
      <c r="F46" s="69"/>
      <c r="G46" s="18">
        <f t="shared" si="0"/>
        <v>0</v>
      </c>
    </row>
    <row r="47" spans="1:7" ht="26.25" thickBot="1" x14ac:dyDescent="0.3">
      <c r="A47" s="20">
        <v>44</v>
      </c>
      <c r="B47" s="16" t="s">
        <v>234</v>
      </c>
      <c r="C47" s="22" t="s">
        <v>306</v>
      </c>
      <c r="D47" s="18"/>
      <c r="E47" s="19">
        <v>0.7</v>
      </c>
      <c r="F47" s="69"/>
      <c r="G47" s="18">
        <f t="shared" si="0"/>
        <v>0</v>
      </c>
    </row>
    <row r="48" spans="1:7" ht="26.25" thickBot="1" x14ac:dyDescent="0.3">
      <c r="A48" s="20">
        <v>45</v>
      </c>
      <c r="B48" s="16" t="s">
        <v>236</v>
      </c>
      <c r="C48" s="22" t="s">
        <v>307</v>
      </c>
      <c r="D48" s="18"/>
      <c r="E48" s="19">
        <v>1.39</v>
      </c>
      <c r="F48" s="69"/>
      <c r="G48" s="18">
        <f t="shared" si="0"/>
        <v>0</v>
      </c>
    </row>
    <row r="49" spans="1:7" ht="26.25" thickBot="1" x14ac:dyDescent="0.3">
      <c r="A49" s="20">
        <v>46</v>
      </c>
      <c r="B49" s="16" t="s">
        <v>238</v>
      </c>
      <c r="C49" s="22" t="s">
        <v>239</v>
      </c>
      <c r="D49" s="18"/>
      <c r="E49" s="19">
        <v>0.7</v>
      </c>
      <c r="F49" s="69"/>
      <c r="G49" s="18">
        <f t="shared" si="0"/>
        <v>0</v>
      </c>
    </row>
    <row r="50" spans="1:7" ht="15.75" thickBot="1" x14ac:dyDescent="0.3">
      <c r="A50" s="25"/>
      <c r="B50" s="26"/>
      <c r="C50" s="24"/>
      <c r="D50" s="18"/>
      <c r="E50" s="19">
        <f>SUM(E4:E49)</f>
        <v>100.06000000000007</v>
      </c>
      <c r="F50" s="19"/>
      <c r="G50" s="19">
        <f>SUM(G4:G49)</f>
        <v>0</v>
      </c>
    </row>
    <row r="51" spans="1:7" x14ac:dyDescent="0.25">
      <c r="A51" s="2" t="s">
        <v>240</v>
      </c>
    </row>
  </sheetData>
  <pageMargins left="0.7" right="0.7" top="0.75" bottom="0.75" header="0.3" footer="0.3"/>
  <pageSetup orientation="portrait" horizontalDpi="4294967292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Total</vt:lpstr>
      <vt:lpstr>ED</vt:lpstr>
      <vt:lpstr>Prodi</vt:lpstr>
      <vt:lpstr>Pengelola</vt:lpstr>
      <vt:lpstr>ED!_Toc206868236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EDGE</dc:creator>
  <cp:lastModifiedBy>wied</cp:lastModifiedBy>
  <cp:lastPrinted>2016-03-17T07:01:47Z</cp:lastPrinted>
  <dcterms:created xsi:type="dcterms:W3CDTF">2016-03-17T06:55:33Z</dcterms:created>
  <dcterms:modified xsi:type="dcterms:W3CDTF">2017-02-03T07:53:33Z</dcterms:modified>
</cp:coreProperties>
</file>